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filterPrivacy="1" codeName="ThisWorkbook" defaultThemeVersion="166925"/>
  <xr:revisionPtr revIDLastSave="377" documentId="8_{B26C26F6-413E-4AAE-B32C-C21356319F38}" xr6:coauthVersionLast="47" xr6:coauthVersionMax="47" xr10:uidLastSave="{F11691F8-6E1B-483F-9CD9-C950E4209580}"/>
  <bookViews>
    <workbookView xWindow="-108" yWindow="-108" windowWidth="27288" windowHeight="17664" tabRatio="678" firstSheet="12" xr2:uid="{74BDDF40-8D82-41D6-B8D5-D431F9D65FDB}"/>
  </bookViews>
  <sheets>
    <sheet name="Cover Sheet Tables 1-15" sheetId="2" r:id="rId1"/>
    <sheet name="Table 1" sheetId="53" r:id="rId2"/>
    <sheet name="Table 2" sheetId="32" r:id="rId3"/>
    <sheet name="Table 3" sheetId="5" r:id="rId4"/>
    <sheet name="Table 4" sheetId="11" r:id="rId5"/>
    <sheet name="Table 5" sheetId="28" r:id="rId6"/>
    <sheet name="Table 6" sheetId="24" r:id="rId7"/>
    <sheet name="Table 7" sheetId="55" r:id="rId8"/>
    <sheet name="Table 8" sheetId="17" r:id="rId9"/>
    <sheet name="Table 9" sheetId="31" r:id="rId10"/>
    <sheet name="Table 10" sheetId="20" r:id="rId11"/>
    <sheet name="Table 11" sheetId="58" r:id="rId12"/>
    <sheet name="Table 12" sheetId="59" r:id="rId13"/>
    <sheet name="Table 13" sheetId="39" r:id="rId14"/>
    <sheet name="Table 14" sheetId="40" r:id="rId15"/>
    <sheet name="Table 15"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s>
  <definedNames>
    <definedName name="\0" localSheetId="7">#REF!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7" hidden="1">{#N/A,#N/A,FALSE,"Edison";#N/A,#N/A,FALSE," EIX"}</definedName>
    <definedName name="______________a2" hidden="1">{#N/A,#N/A,FALSE,"Edison";#N/A,#N/A,FALSE," EIX"}</definedName>
    <definedName name="______________bb2" localSheetId="7" hidden="1">{#N/A,#N/A,FALSE,"Edison";#N/A,#N/A,FALSE," EIX"}</definedName>
    <definedName name="______________bb2" hidden="1">{#N/A,#N/A,FALSE,"Edison";#N/A,#N/A,FALSE," EIX"}</definedName>
    <definedName name="______________ccc2" localSheetId="7" hidden="1">{#N/A,#N/A,FALSE,"Edison";#N/A,#N/A,FALSE," EIX"}</definedName>
    <definedName name="______________ccc2" hidden="1">{#N/A,#N/A,FALSE,"Edison";#N/A,#N/A,FALSE," EIX"}</definedName>
    <definedName name="____________a2" localSheetId="7" hidden="1">{#N/A,#N/A,FALSE,"Edison";#N/A,#N/A,FALSE," EIX"}</definedName>
    <definedName name="____________a2" hidden="1">{#N/A,#N/A,FALSE,"Edison";#N/A,#N/A,FALSE," EIX"}</definedName>
    <definedName name="____________bb2" localSheetId="7" hidden="1">{#N/A,#N/A,FALSE,"Edison";#N/A,#N/A,FALSE," EIX"}</definedName>
    <definedName name="____________bb2" hidden="1">{#N/A,#N/A,FALSE,"Edison";#N/A,#N/A,FALSE," EIX"}</definedName>
    <definedName name="____________ccc2" localSheetId="7" hidden="1">{#N/A,#N/A,FALSE,"Edison";#N/A,#N/A,FALSE," EIX"}</definedName>
    <definedName name="____________ccc2" hidden="1">{#N/A,#N/A,FALSE,"Edison";#N/A,#N/A,FALSE," EIX"}</definedName>
    <definedName name="__________a2" localSheetId="7" hidden="1">{#N/A,#N/A,FALSE,"Edison";#N/A,#N/A,FALSE," EIX"}</definedName>
    <definedName name="__________a2" hidden="1">{#N/A,#N/A,FALSE,"Edison";#N/A,#N/A,FALSE," EIX"}</definedName>
    <definedName name="__________bb2" localSheetId="7" hidden="1">{#N/A,#N/A,FALSE,"Edison";#N/A,#N/A,FALSE," EIX"}</definedName>
    <definedName name="__________bb2" hidden="1">{#N/A,#N/A,FALSE,"Edison";#N/A,#N/A,FALSE," EIX"}</definedName>
    <definedName name="__________ccc2" localSheetId="7" hidden="1">{#N/A,#N/A,FALSE,"Edison";#N/A,#N/A,FALSE," EIX"}</definedName>
    <definedName name="__________ccc2" hidden="1">{#N/A,#N/A,FALSE,"Edison";#N/A,#N/A,FALSE," EIX"}</definedName>
    <definedName name="_________a2" localSheetId="7" hidden="1">{#N/A,#N/A,FALSE,"Edison";#N/A,#N/A,FALSE," EIX"}</definedName>
    <definedName name="_________a2" hidden="1">{#N/A,#N/A,FALSE,"Edison";#N/A,#N/A,FALSE," EIX"}</definedName>
    <definedName name="_________bb2" localSheetId="7" hidden="1">{#N/A,#N/A,FALSE,"Edison";#N/A,#N/A,FALSE," EIX"}</definedName>
    <definedName name="_________bb2" hidden="1">{#N/A,#N/A,FALSE,"Edison";#N/A,#N/A,FALSE," EIX"}</definedName>
    <definedName name="_________ccc2" localSheetId="7" hidden="1">{#N/A,#N/A,FALSE,"Edison";#N/A,#N/A,FALSE," EIX"}</definedName>
    <definedName name="_________ccc2" hidden="1">{#N/A,#N/A,FALSE,"Edison";#N/A,#N/A,FALSE," EIX"}</definedName>
    <definedName name="________a2" localSheetId="7" hidden="1">{#N/A,#N/A,FALSE,"Edison";#N/A,#N/A,FALSE," EIX"}</definedName>
    <definedName name="________a2" hidden="1">{#N/A,#N/A,FALSE,"Edison";#N/A,#N/A,FALSE," EIX"}</definedName>
    <definedName name="________bb2" localSheetId="7" hidden="1">{#N/A,#N/A,FALSE,"Edison";#N/A,#N/A,FALSE," EIX"}</definedName>
    <definedName name="________bb2" hidden="1">{#N/A,#N/A,FALSE,"Edison";#N/A,#N/A,FALSE," EIX"}</definedName>
    <definedName name="________ccc2" localSheetId="7" hidden="1">{#N/A,#N/A,FALSE,"Edison";#N/A,#N/A,FALSE," EIX"}</definedName>
    <definedName name="________ccc2" hidden="1">{#N/A,#N/A,FALSE,"Edison";#N/A,#N/A,FALSE," EIX"}</definedName>
    <definedName name="_______a2" localSheetId="7" hidden="1">{#N/A,#N/A,FALSE,"Edison";#N/A,#N/A,FALSE," EIX"}</definedName>
    <definedName name="_______a2" hidden="1">{#N/A,#N/A,FALSE,"Edison";#N/A,#N/A,FALSE," EIX"}</definedName>
    <definedName name="_______bb2" localSheetId="7" hidden="1">{#N/A,#N/A,FALSE,"Edison";#N/A,#N/A,FALSE," EIX"}</definedName>
    <definedName name="_______bb2" hidden="1">{#N/A,#N/A,FALSE,"Edison";#N/A,#N/A,FALSE," EIX"}</definedName>
    <definedName name="_______ccc2" localSheetId="7" hidden="1">{#N/A,#N/A,FALSE,"Edison";#N/A,#N/A,FALSE," EIX"}</definedName>
    <definedName name="_______ccc2" hidden="1">{#N/A,#N/A,FALSE,"Edison";#N/A,#N/A,FALSE," EIX"}</definedName>
    <definedName name="_______YR257">[1]Setup!$N$80</definedName>
    <definedName name="______a2" localSheetId="7" hidden="1">{#N/A,#N/A,FALSE,"Edison";#N/A,#N/A,FALSE," EIX"}</definedName>
    <definedName name="______a2" hidden="1">{#N/A,#N/A,FALSE,"Edison";#N/A,#N/A,FALSE," EIX"}</definedName>
    <definedName name="______bb2" localSheetId="7" hidden="1">{#N/A,#N/A,FALSE,"Edison";#N/A,#N/A,FALSE," EIX"}</definedName>
    <definedName name="______bb2" hidden="1">{#N/A,#N/A,FALSE,"Edison";#N/A,#N/A,FALSE," EIX"}</definedName>
    <definedName name="______ccc2" localSheetId="7" hidden="1">{#N/A,#N/A,FALSE,"Edison";#N/A,#N/A,FALSE," EIX"}</definedName>
    <definedName name="______ccc2" hidden="1">{#N/A,#N/A,FALSE,"Edison";#N/A,#N/A,FALSE," EIX"}</definedName>
    <definedName name="______YR257">[1]Setup!$N$80</definedName>
    <definedName name="_____a2" localSheetId="7" hidden="1">{#N/A,#N/A,FALSE,"Edison";#N/A,#N/A,FALSE," EIX"}</definedName>
    <definedName name="_____a2" hidden="1">{#N/A,#N/A,FALSE,"Edison";#N/A,#N/A,FALSE," EIX"}</definedName>
    <definedName name="_____bb2" localSheetId="7" hidden="1">{#N/A,#N/A,FALSE,"Edison";#N/A,#N/A,FALSE," EIX"}</definedName>
    <definedName name="_____bb2" hidden="1">{#N/A,#N/A,FALSE,"Edison";#N/A,#N/A,FALSE," EIX"}</definedName>
    <definedName name="_____ccc2" localSheetId="7"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7" hidden="1">{#N/A,#N/A,FALSE,"Edison";#N/A,#N/A,FALSE," EIX"}</definedName>
    <definedName name="____a2" hidden="1">{#N/A,#N/A,FALSE,"Edison";#N/A,#N/A,FALSE," EIX"}</definedName>
    <definedName name="____a2_1" localSheetId="7" hidden="1">{#N/A,#N/A,FALSE,"Edison";#N/A,#N/A,FALSE," EIX"}</definedName>
    <definedName name="____a2_1" hidden="1">{#N/A,#N/A,FALSE,"Edison";#N/A,#N/A,FALSE," EIX"}</definedName>
    <definedName name="____a2_1_1" localSheetId="7" hidden="1">{#N/A,#N/A,FALSE,"Edison";#N/A,#N/A,FALSE," EIX"}</definedName>
    <definedName name="____a2_1_1" hidden="1">{#N/A,#N/A,FALSE,"Edison";#N/A,#N/A,FALSE," EIX"}</definedName>
    <definedName name="____a2_1_1_1" localSheetId="7" hidden="1">{#N/A,#N/A,FALSE,"Edison";#N/A,#N/A,FALSE," EIX"}</definedName>
    <definedName name="____a2_1_1_1" hidden="1">{#N/A,#N/A,FALSE,"Edison";#N/A,#N/A,FALSE," EIX"}</definedName>
    <definedName name="____a2_1_2" localSheetId="7" hidden="1">{#N/A,#N/A,FALSE,"Edison";#N/A,#N/A,FALSE," EIX"}</definedName>
    <definedName name="____a2_1_2" hidden="1">{#N/A,#N/A,FALSE,"Edison";#N/A,#N/A,FALSE," EIX"}</definedName>
    <definedName name="____a2_1_2_1" localSheetId="7" hidden="1">{#N/A,#N/A,FALSE,"Edison";#N/A,#N/A,FALSE," EIX"}</definedName>
    <definedName name="____a2_1_2_1" hidden="1">{#N/A,#N/A,FALSE,"Edison";#N/A,#N/A,FALSE," EIX"}</definedName>
    <definedName name="____a2_1_3" localSheetId="7" hidden="1">{#N/A,#N/A,FALSE,"Edison";#N/A,#N/A,FALSE," EIX"}</definedName>
    <definedName name="____a2_1_3" hidden="1">{#N/A,#N/A,FALSE,"Edison";#N/A,#N/A,FALSE," EIX"}</definedName>
    <definedName name="____a2_1_3_1" localSheetId="7" hidden="1">{#N/A,#N/A,FALSE,"Edison";#N/A,#N/A,FALSE," EIX"}</definedName>
    <definedName name="____a2_1_3_1" hidden="1">{#N/A,#N/A,FALSE,"Edison";#N/A,#N/A,FALSE," EIX"}</definedName>
    <definedName name="____a2_1_4" localSheetId="7" hidden="1">{#N/A,#N/A,FALSE,"Edison";#N/A,#N/A,FALSE," EIX"}</definedName>
    <definedName name="____a2_1_4" hidden="1">{#N/A,#N/A,FALSE,"Edison";#N/A,#N/A,FALSE," EIX"}</definedName>
    <definedName name="____a2_1_4_1" localSheetId="7" hidden="1">{#N/A,#N/A,FALSE,"Edison";#N/A,#N/A,FALSE," EIX"}</definedName>
    <definedName name="____a2_1_4_1" hidden="1">{#N/A,#N/A,FALSE,"Edison";#N/A,#N/A,FALSE," EIX"}</definedName>
    <definedName name="____a2_1_5" localSheetId="7" hidden="1">{#N/A,#N/A,FALSE,"Edison";#N/A,#N/A,FALSE," EIX"}</definedName>
    <definedName name="____a2_1_5" hidden="1">{#N/A,#N/A,FALSE,"Edison";#N/A,#N/A,FALSE," EIX"}</definedName>
    <definedName name="____a2_1_5_1" localSheetId="7" hidden="1">{#N/A,#N/A,FALSE,"Edison";#N/A,#N/A,FALSE," EIX"}</definedName>
    <definedName name="____a2_1_5_1" hidden="1">{#N/A,#N/A,FALSE,"Edison";#N/A,#N/A,FALSE," EIX"}</definedName>
    <definedName name="____a2_2" localSheetId="7" hidden="1">{#N/A,#N/A,FALSE,"Edison";#N/A,#N/A,FALSE," EIX"}</definedName>
    <definedName name="____a2_2" hidden="1">{#N/A,#N/A,FALSE,"Edison";#N/A,#N/A,FALSE," EIX"}</definedName>
    <definedName name="____a2_2_1" localSheetId="7" hidden="1">{#N/A,#N/A,FALSE,"Edison";#N/A,#N/A,FALSE," EIX"}</definedName>
    <definedName name="____a2_2_1" hidden="1">{#N/A,#N/A,FALSE,"Edison";#N/A,#N/A,FALSE," EIX"}</definedName>
    <definedName name="____a2_2_1_1" localSheetId="7" hidden="1">{#N/A,#N/A,FALSE,"Edison";#N/A,#N/A,FALSE," EIX"}</definedName>
    <definedName name="____a2_2_1_1" hidden="1">{#N/A,#N/A,FALSE,"Edison";#N/A,#N/A,FALSE," EIX"}</definedName>
    <definedName name="____a2_2_2" localSheetId="7" hidden="1">{#N/A,#N/A,FALSE,"Edison";#N/A,#N/A,FALSE," EIX"}</definedName>
    <definedName name="____a2_2_2" hidden="1">{#N/A,#N/A,FALSE,"Edison";#N/A,#N/A,FALSE," EIX"}</definedName>
    <definedName name="____a2_2_2_1" localSheetId="7" hidden="1">{#N/A,#N/A,FALSE,"Edison";#N/A,#N/A,FALSE," EIX"}</definedName>
    <definedName name="____a2_2_2_1" hidden="1">{#N/A,#N/A,FALSE,"Edison";#N/A,#N/A,FALSE," EIX"}</definedName>
    <definedName name="____a2_2_3" localSheetId="7" hidden="1">{#N/A,#N/A,FALSE,"Edison";#N/A,#N/A,FALSE," EIX"}</definedName>
    <definedName name="____a2_2_3" hidden="1">{#N/A,#N/A,FALSE,"Edison";#N/A,#N/A,FALSE," EIX"}</definedName>
    <definedName name="____a2_2_3_1" localSheetId="7" hidden="1">{#N/A,#N/A,FALSE,"Edison";#N/A,#N/A,FALSE," EIX"}</definedName>
    <definedName name="____a2_2_3_1" hidden="1">{#N/A,#N/A,FALSE,"Edison";#N/A,#N/A,FALSE," EIX"}</definedName>
    <definedName name="____a2_2_4" localSheetId="7" hidden="1">{#N/A,#N/A,FALSE,"Edison";#N/A,#N/A,FALSE," EIX"}</definedName>
    <definedName name="____a2_2_4" hidden="1">{#N/A,#N/A,FALSE,"Edison";#N/A,#N/A,FALSE," EIX"}</definedName>
    <definedName name="____a2_2_4_1" localSheetId="7" hidden="1">{#N/A,#N/A,FALSE,"Edison";#N/A,#N/A,FALSE," EIX"}</definedName>
    <definedName name="____a2_2_4_1" hidden="1">{#N/A,#N/A,FALSE,"Edison";#N/A,#N/A,FALSE," EIX"}</definedName>
    <definedName name="____a2_2_5" localSheetId="7" hidden="1">{#N/A,#N/A,FALSE,"Edison";#N/A,#N/A,FALSE," EIX"}</definedName>
    <definedName name="____a2_2_5" hidden="1">{#N/A,#N/A,FALSE,"Edison";#N/A,#N/A,FALSE," EIX"}</definedName>
    <definedName name="____a2_2_5_1" localSheetId="7" hidden="1">{#N/A,#N/A,FALSE,"Edison";#N/A,#N/A,FALSE," EIX"}</definedName>
    <definedName name="____a2_2_5_1" hidden="1">{#N/A,#N/A,FALSE,"Edison";#N/A,#N/A,FALSE," EIX"}</definedName>
    <definedName name="____a2_3" localSheetId="7" hidden="1">{#N/A,#N/A,FALSE,"Edison";#N/A,#N/A,FALSE," EIX"}</definedName>
    <definedName name="____a2_3" hidden="1">{#N/A,#N/A,FALSE,"Edison";#N/A,#N/A,FALSE," EIX"}</definedName>
    <definedName name="____a2_3_1" localSheetId="7" hidden="1">{#N/A,#N/A,FALSE,"Edison";#N/A,#N/A,FALSE," EIX"}</definedName>
    <definedName name="____a2_3_1" hidden="1">{#N/A,#N/A,FALSE,"Edison";#N/A,#N/A,FALSE," EIX"}</definedName>
    <definedName name="____a2_3_1_1" localSheetId="7" hidden="1">{#N/A,#N/A,FALSE,"Edison";#N/A,#N/A,FALSE," EIX"}</definedName>
    <definedName name="____a2_3_1_1" hidden="1">{#N/A,#N/A,FALSE,"Edison";#N/A,#N/A,FALSE," EIX"}</definedName>
    <definedName name="____a2_3_2" localSheetId="7" hidden="1">{#N/A,#N/A,FALSE,"Edison";#N/A,#N/A,FALSE," EIX"}</definedName>
    <definedName name="____a2_3_2" hidden="1">{#N/A,#N/A,FALSE,"Edison";#N/A,#N/A,FALSE," EIX"}</definedName>
    <definedName name="____a2_3_2_1" localSheetId="7" hidden="1">{#N/A,#N/A,FALSE,"Edison";#N/A,#N/A,FALSE," EIX"}</definedName>
    <definedName name="____a2_3_2_1" hidden="1">{#N/A,#N/A,FALSE,"Edison";#N/A,#N/A,FALSE," EIX"}</definedName>
    <definedName name="____a2_3_3" localSheetId="7" hidden="1">{#N/A,#N/A,FALSE,"Edison";#N/A,#N/A,FALSE," EIX"}</definedName>
    <definedName name="____a2_3_3" hidden="1">{#N/A,#N/A,FALSE,"Edison";#N/A,#N/A,FALSE," EIX"}</definedName>
    <definedName name="____a2_3_3_1" localSheetId="7" hidden="1">{#N/A,#N/A,FALSE,"Edison";#N/A,#N/A,FALSE," EIX"}</definedName>
    <definedName name="____a2_3_3_1" hidden="1">{#N/A,#N/A,FALSE,"Edison";#N/A,#N/A,FALSE," EIX"}</definedName>
    <definedName name="____a2_3_4" localSheetId="7" hidden="1">{#N/A,#N/A,FALSE,"Edison";#N/A,#N/A,FALSE," EIX"}</definedName>
    <definedName name="____a2_3_4" hidden="1">{#N/A,#N/A,FALSE,"Edison";#N/A,#N/A,FALSE," EIX"}</definedName>
    <definedName name="____a2_3_4_1" localSheetId="7" hidden="1">{#N/A,#N/A,FALSE,"Edison";#N/A,#N/A,FALSE," EIX"}</definedName>
    <definedName name="____a2_3_4_1" hidden="1">{#N/A,#N/A,FALSE,"Edison";#N/A,#N/A,FALSE," EIX"}</definedName>
    <definedName name="____a2_3_5" localSheetId="7" hidden="1">{#N/A,#N/A,FALSE,"Edison";#N/A,#N/A,FALSE," EIX"}</definedName>
    <definedName name="____a2_3_5" hidden="1">{#N/A,#N/A,FALSE,"Edison";#N/A,#N/A,FALSE," EIX"}</definedName>
    <definedName name="____a2_3_5_1" localSheetId="7" hidden="1">{#N/A,#N/A,FALSE,"Edison";#N/A,#N/A,FALSE," EIX"}</definedName>
    <definedName name="____a2_3_5_1" hidden="1">{#N/A,#N/A,FALSE,"Edison";#N/A,#N/A,FALSE," EIX"}</definedName>
    <definedName name="____a2_4" localSheetId="7" hidden="1">{#N/A,#N/A,FALSE,"Edison";#N/A,#N/A,FALSE," EIX"}</definedName>
    <definedName name="____a2_4" hidden="1">{#N/A,#N/A,FALSE,"Edison";#N/A,#N/A,FALSE," EIX"}</definedName>
    <definedName name="____a2_4_1" localSheetId="7" hidden="1">{#N/A,#N/A,FALSE,"Edison";#N/A,#N/A,FALSE," EIX"}</definedName>
    <definedName name="____a2_4_1" hidden="1">{#N/A,#N/A,FALSE,"Edison";#N/A,#N/A,FALSE," EIX"}</definedName>
    <definedName name="____a2_4_1_1" localSheetId="7" hidden="1">{#N/A,#N/A,FALSE,"Edison";#N/A,#N/A,FALSE," EIX"}</definedName>
    <definedName name="____a2_4_1_1" hidden="1">{#N/A,#N/A,FALSE,"Edison";#N/A,#N/A,FALSE," EIX"}</definedName>
    <definedName name="____a2_4_2" localSheetId="7" hidden="1">{#N/A,#N/A,FALSE,"Edison";#N/A,#N/A,FALSE," EIX"}</definedName>
    <definedName name="____a2_4_2" hidden="1">{#N/A,#N/A,FALSE,"Edison";#N/A,#N/A,FALSE," EIX"}</definedName>
    <definedName name="____a2_4_2_1" localSheetId="7" hidden="1">{#N/A,#N/A,FALSE,"Edison";#N/A,#N/A,FALSE," EIX"}</definedName>
    <definedName name="____a2_4_2_1" hidden="1">{#N/A,#N/A,FALSE,"Edison";#N/A,#N/A,FALSE," EIX"}</definedName>
    <definedName name="____a2_4_3" localSheetId="7" hidden="1">{#N/A,#N/A,FALSE,"Edison";#N/A,#N/A,FALSE," EIX"}</definedName>
    <definedName name="____a2_4_3" hidden="1">{#N/A,#N/A,FALSE,"Edison";#N/A,#N/A,FALSE," EIX"}</definedName>
    <definedName name="____a2_4_3_1" localSheetId="7" hidden="1">{#N/A,#N/A,FALSE,"Edison";#N/A,#N/A,FALSE," EIX"}</definedName>
    <definedName name="____a2_4_3_1" hidden="1">{#N/A,#N/A,FALSE,"Edison";#N/A,#N/A,FALSE," EIX"}</definedName>
    <definedName name="____a2_4_4" localSheetId="7" hidden="1">{#N/A,#N/A,FALSE,"Edison";#N/A,#N/A,FALSE," EIX"}</definedName>
    <definedName name="____a2_4_4" hidden="1">{#N/A,#N/A,FALSE,"Edison";#N/A,#N/A,FALSE," EIX"}</definedName>
    <definedName name="____a2_4_4_1" localSheetId="7" hidden="1">{#N/A,#N/A,FALSE,"Edison";#N/A,#N/A,FALSE," EIX"}</definedName>
    <definedName name="____a2_4_4_1" hidden="1">{#N/A,#N/A,FALSE,"Edison";#N/A,#N/A,FALSE," EIX"}</definedName>
    <definedName name="____a2_4_5" localSheetId="7" hidden="1">{#N/A,#N/A,FALSE,"Edison";#N/A,#N/A,FALSE," EIX"}</definedName>
    <definedName name="____a2_4_5" hidden="1">{#N/A,#N/A,FALSE,"Edison";#N/A,#N/A,FALSE," EIX"}</definedName>
    <definedName name="____a2_4_5_1" localSheetId="7" hidden="1">{#N/A,#N/A,FALSE,"Edison";#N/A,#N/A,FALSE," EIX"}</definedName>
    <definedName name="____a2_4_5_1" hidden="1">{#N/A,#N/A,FALSE,"Edison";#N/A,#N/A,FALSE," EIX"}</definedName>
    <definedName name="____a2_5" localSheetId="7" hidden="1">{#N/A,#N/A,FALSE,"Edison";#N/A,#N/A,FALSE," EIX"}</definedName>
    <definedName name="____a2_5" hidden="1">{#N/A,#N/A,FALSE,"Edison";#N/A,#N/A,FALSE," EIX"}</definedName>
    <definedName name="____a2_5_1" localSheetId="7" hidden="1">{#N/A,#N/A,FALSE,"Edison";#N/A,#N/A,FALSE," EIX"}</definedName>
    <definedName name="____a2_5_1" hidden="1">{#N/A,#N/A,FALSE,"Edison";#N/A,#N/A,FALSE," EIX"}</definedName>
    <definedName name="____a2_5_1_1" localSheetId="7" hidden="1">{#N/A,#N/A,FALSE,"Edison";#N/A,#N/A,FALSE," EIX"}</definedName>
    <definedName name="____a2_5_1_1" hidden="1">{#N/A,#N/A,FALSE,"Edison";#N/A,#N/A,FALSE," EIX"}</definedName>
    <definedName name="____a2_5_2" localSheetId="7" hidden="1">{#N/A,#N/A,FALSE,"Edison";#N/A,#N/A,FALSE," EIX"}</definedName>
    <definedName name="____a2_5_2" hidden="1">{#N/A,#N/A,FALSE,"Edison";#N/A,#N/A,FALSE," EIX"}</definedName>
    <definedName name="____a2_5_2_1" localSheetId="7" hidden="1">{#N/A,#N/A,FALSE,"Edison";#N/A,#N/A,FALSE," EIX"}</definedName>
    <definedName name="____a2_5_2_1" hidden="1">{#N/A,#N/A,FALSE,"Edison";#N/A,#N/A,FALSE," EIX"}</definedName>
    <definedName name="____a2_5_3" localSheetId="7" hidden="1">{#N/A,#N/A,FALSE,"Edison";#N/A,#N/A,FALSE," EIX"}</definedName>
    <definedName name="____a2_5_3" hidden="1">{#N/A,#N/A,FALSE,"Edison";#N/A,#N/A,FALSE," EIX"}</definedName>
    <definedName name="____a2_5_3_1" localSheetId="7" hidden="1">{#N/A,#N/A,FALSE,"Edison";#N/A,#N/A,FALSE," EIX"}</definedName>
    <definedName name="____a2_5_3_1" hidden="1">{#N/A,#N/A,FALSE,"Edison";#N/A,#N/A,FALSE," EIX"}</definedName>
    <definedName name="____a2_5_4" localSheetId="7" hidden="1">{#N/A,#N/A,FALSE,"Edison";#N/A,#N/A,FALSE," EIX"}</definedName>
    <definedName name="____a2_5_4" hidden="1">{#N/A,#N/A,FALSE,"Edison";#N/A,#N/A,FALSE," EIX"}</definedName>
    <definedName name="____a2_5_4_1" localSheetId="7" hidden="1">{#N/A,#N/A,FALSE,"Edison";#N/A,#N/A,FALSE," EIX"}</definedName>
    <definedName name="____a2_5_4_1" hidden="1">{#N/A,#N/A,FALSE,"Edison";#N/A,#N/A,FALSE," EIX"}</definedName>
    <definedName name="____a2_5_5" localSheetId="7" hidden="1">{#N/A,#N/A,FALSE,"Edison";#N/A,#N/A,FALSE," EIX"}</definedName>
    <definedName name="____a2_5_5" hidden="1">{#N/A,#N/A,FALSE,"Edison";#N/A,#N/A,FALSE," EIX"}</definedName>
    <definedName name="____a2_5_5_1" localSheetId="7" hidden="1">{#N/A,#N/A,FALSE,"Edison";#N/A,#N/A,FALSE," EIX"}</definedName>
    <definedName name="____a2_5_5_1" hidden="1">{#N/A,#N/A,FALSE,"Edison";#N/A,#N/A,FALSE," EIX"}</definedName>
    <definedName name="____bb2" localSheetId="7" hidden="1">{#N/A,#N/A,FALSE,"Edison";#N/A,#N/A,FALSE," EIX"}</definedName>
    <definedName name="____bb2" hidden="1">{#N/A,#N/A,FALSE,"Edison";#N/A,#N/A,FALSE," EIX"}</definedName>
    <definedName name="____bb2_1" localSheetId="7" hidden="1">{#N/A,#N/A,FALSE,"Edison";#N/A,#N/A,FALSE," EIX"}</definedName>
    <definedName name="____bb2_1" hidden="1">{#N/A,#N/A,FALSE,"Edison";#N/A,#N/A,FALSE," EIX"}</definedName>
    <definedName name="____bb2_1_1" localSheetId="7" hidden="1">{#N/A,#N/A,FALSE,"Edison";#N/A,#N/A,FALSE," EIX"}</definedName>
    <definedName name="____bb2_1_1" hidden="1">{#N/A,#N/A,FALSE,"Edison";#N/A,#N/A,FALSE," EIX"}</definedName>
    <definedName name="____bb2_1_1_1" localSheetId="7" hidden="1">{#N/A,#N/A,FALSE,"Edison";#N/A,#N/A,FALSE," EIX"}</definedName>
    <definedName name="____bb2_1_1_1" hidden="1">{#N/A,#N/A,FALSE,"Edison";#N/A,#N/A,FALSE," EIX"}</definedName>
    <definedName name="____bb2_1_2" localSheetId="7" hidden="1">{#N/A,#N/A,FALSE,"Edison";#N/A,#N/A,FALSE," EIX"}</definedName>
    <definedName name="____bb2_1_2" hidden="1">{#N/A,#N/A,FALSE,"Edison";#N/A,#N/A,FALSE," EIX"}</definedName>
    <definedName name="____bb2_1_2_1" localSheetId="7" hidden="1">{#N/A,#N/A,FALSE,"Edison";#N/A,#N/A,FALSE," EIX"}</definedName>
    <definedName name="____bb2_1_2_1" hidden="1">{#N/A,#N/A,FALSE,"Edison";#N/A,#N/A,FALSE," EIX"}</definedName>
    <definedName name="____bb2_1_3" localSheetId="7" hidden="1">{#N/A,#N/A,FALSE,"Edison";#N/A,#N/A,FALSE," EIX"}</definedName>
    <definedName name="____bb2_1_3" hidden="1">{#N/A,#N/A,FALSE,"Edison";#N/A,#N/A,FALSE," EIX"}</definedName>
    <definedName name="____bb2_1_3_1" localSheetId="7" hidden="1">{#N/A,#N/A,FALSE,"Edison";#N/A,#N/A,FALSE," EIX"}</definedName>
    <definedName name="____bb2_1_3_1" hidden="1">{#N/A,#N/A,FALSE,"Edison";#N/A,#N/A,FALSE," EIX"}</definedName>
    <definedName name="____bb2_1_4" localSheetId="7" hidden="1">{#N/A,#N/A,FALSE,"Edison";#N/A,#N/A,FALSE," EIX"}</definedName>
    <definedName name="____bb2_1_4" hidden="1">{#N/A,#N/A,FALSE,"Edison";#N/A,#N/A,FALSE," EIX"}</definedName>
    <definedName name="____bb2_1_4_1" localSheetId="7" hidden="1">{#N/A,#N/A,FALSE,"Edison";#N/A,#N/A,FALSE," EIX"}</definedName>
    <definedName name="____bb2_1_4_1" hidden="1">{#N/A,#N/A,FALSE,"Edison";#N/A,#N/A,FALSE," EIX"}</definedName>
    <definedName name="____bb2_1_5" localSheetId="7" hidden="1">{#N/A,#N/A,FALSE,"Edison";#N/A,#N/A,FALSE," EIX"}</definedName>
    <definedName name="____bb2_1_5" hidden="1">{#N/A,#N/A,FALSE,"Edison";#N/A,#N/A,FALSE," EIX"}</definedName>
    <definedName name="____bb2_1_5_1" localSheetId="7" hidden="1">{#N/A,#N/A,FALSE,"Edison";#N/A,#N/A,FALSE," EIX"}</definedName>
    <definedName name="____bb2_1_5_1" hidden="1">{#N/A,#N/A,FALSE,"Edison";#N/A,#N/A,FALSE," EIX"}</definedName>
    <definedName name="____bb2_2" localSheetId="7" hidden="1">{#N/A,#N/A,FALSE,"Edison";#N/A,#N/A,FALSE," EIX"}</definedName>
    <definedName name="____bb2_2" hidden="1">{#N/A,#N/A,FALSE,"Edison";#N/A,#N/A,FALSE," EIX"}</definedName>
    <definedName name="____bb2_2_1" localSheetId="7" hidden="1">{#N/A,#N/A,FALSE,"Edison";#N/A,#N/A,FALSE," EIX"}</definedName>
    <definedName name="____bb2_2_1" hidden="1">{#N/A,#N/A,FALSE,"Edison";#N/A,#N/A,FALSE," EIX"}</definedName>
    <definedName name="____bb2_2_1_1" localSheetId="7" hidden="1">{#N/A,#N/A,FALSE,"Edison";#N/A,#N/A,FALSE," EIX"}</definedName>
    <definedName name="____bb2_2_1_1" hidden="1">{#N/A,#N/A,FALSE,"Edison";#N/A,#N/A,FALSE," EIX"}</definedName>
    <definedName name="____bb2_2_2" localSheetId="7" hidden="1">{#N/A,#N/A,FALSE,"Edison";#N/A,#N/A,FALSE," EIX"}</definedName>
    <definedName name="____bb2_2_2" hidden="1">{#N/A,#N/A,FALSE,"Edison";#N/A,#N/A,FALSE," EIX"}</definedName>
    <definedName name="____bb2_2_2_1" localSheetId="7" hidden="1">{#N/A,#N/A,FALSE,"Edison";#N/A,#N/A,FALSE," EIX"}</definedName>
    <definedName name="____bb2_2_2_1" hidden="1">{#N/A,#N/A,FALSE,"Edison";#N/A,#N/A,FALSE," EIX"}</definedName>
    <definedName name="____bb2_2_3" localSheetId="7" hidden="1">{#N/A,#N/A,FALSE,"Edison";#N/A,#N/A,FALSE," EIX"}</definedName>
    <definedName name="____bb2_2_3" hidden="1">{#N/A,#N/A,FALSE,"Edison";#N/A,#N/A,FALSE," EIX"}</definedName>
    <definedName name="____bb2_2_3_1" localSheetId="7" hidden="1">{#N/A,#N/A,FALSE,"Edison";#N/A,#N/A,FALSE," EIX"}</definedName>
    <definedName name="____bb2_2_3_1" hidden="1">{#N/A,#N/A,FALSE,"Edison";#N/A,#N/A,FALSE," EIX"}</definedName>
    <definedName name="____bb2_2_4" localSheetId="7" hidden="1">{#N/A,#N/A,FALSE,"Edison";#N/A,#N/A,FALSE," EIX"}</definedName>
    <definedName name="____bb2_2_4" hidden="1">{#N/A,#N/A,FALSE,"Edison";#N/A,#N/A,FALSE," EIX"}</definedName>
    <definedName name="____bb2_2_4_1" localSheetId="7" hidden="1">{#N/A,#N/A,FALSE,"Edison";#N/A,#N/A,FALSE," EIX"}</definedName>
    <definedName name="____bb2_2_4_1" hidden="1">{#N/A,#N/A,FALSE,"Edison";#N/A,#N/A,FALSE," EIX"}</definedName>
    <definedName name="____bb2_2_5" localSheetId="7" hidden="1">{#N/A,#N/A,FALSE,"Edison";#N/A,#N/A,FALSE," EIX"}</definedName>
    <definedName name="____bb2_2_5" hidden="1">{#N/A,#N/A,FALSE,"Edison";#N/A,#N/A,FALSE," EIX"}</definedName>
    <definedName name="____bb2_2_5_1" localSheetId="7" hidden="1">{#N/A,#N/A,FALSE,"Edison";#N/A,#N/A,FALSE," EIX"}</definedName>
    <definedName name="____bb2_2_5_1" hidden="1">{#N/A,#N/A,FALSE,"Edison";#N/A,#N/A,FALSE," EIX"}</definedName>
    <definedName name="____bb2_3" localSheetId="7" hidden="1">{#N/A,#N/A,FALSE,"Edison";#N/A,#N/A,FALSE," EIX"}</definedName>
    <definedName name="____bb2_3" hidden="1">{#N/A,#N/A,FALSE,"Edison";#N/A,#N/A,FALSE," EIX"}</definedName>
    <definedName name="____bb2_3_1" localSheetId="7" hidden="1">{#N/A,#N/A,FALSE,"Edison";#N/A,#N/A,FALSE," EIX"}</definedName>
    <definedName name="____bb2_3_1" hidden="1">{#N/A,#N/A,FALSE,"Edison";#N/A,#N/A,FALSE," EIX"}</definedName>
    <definedName name="____bb2_3_1_1" localSheetId="7" hidden="1">{#N/A,#N/A,FALSE,"Edison";#N/A,#N/A,FALSE," EIX"}</definedName>
    <definedName name="____bb2_3_1_1" hidden="1">{#N/A,#N/A,FALSE,"Edison";#N/A,#N/A,FALSE," EIX"}</definedName>
    <definedName name="____bb2_3_2" localSheetId="7" hidden="1">{#N/A,#N/A,FALSE,"Edison";#N/A,#N/A,FALSE," EIX"}</definedName>
    <definedName name="____bb2_3_2" hidden="1">{#N/A,#N/A,FALSE,"Edison";#N/A,#N/A,FALSE," EIX"}</definedName>
    <definedName name="____bb2_3_2_1" localSheetId="7" hidden="1">{#N/A,#N/A,FALSE,"Edison";#N/A,#N/A,FALSE," EIX"}</definedName>
    <definedName name="____bb2_3_2_1" hidden="1">{#N/A,#N/A,FALSE,"Edison";#N/A,#N/A,FALSE," EIX"}</definedName>
    <definedName name="____bb2_3_3" localSheetId="7" hidden="1">{#N/A,#N/A,FALSE,"Edison";#N/A,#N/A,FALSE," EIX"}</definedName>
    <definedName name="____bb2_3_3" hidden="1">{#N/A,#N/A,FALSE,"Edison";#N/A,#N/A,FALSE," EIX"}</definedName>
    <definedName name="____bb2_3_3_1" localSheetId="7" hidden="1">{#N/A,#N/A,FALSE,"Edison";#N/A,#N/A,FALSE," EIX"}</definedName>
    <definedName name="____bb2_3_3_1" hidden="1">{#N/A,#N/A,FALSE,"Edison";#N/A,#N/A,FALSE," EIX"}</definedName>
    <definedName name="____bb2_3_4" localSheetId="7" hidden="1">{#N/A,#N/A,FALSE,"Edison";#N/A,#N/A,FALSE," EIX"}</definedName>
    <definedName name="____bb2_3_4" hidden="1">{#N/A,#N/A,FALSE,"Edison";#N/A,#N/A,FALSE," EIX"}</definedName>
    <definedName name="____bb2_3_4_1" localSheetId="7" hidden="1">{#N/A,#N/A,FALSE,"Edison";#N/A,#N/A,FALSE," EIX"}</definedName>
    <definedName name="____bb2_3_4_1" hidden="1">{#N/A,#N/A,FALSE,"Edison";#N/A,#N/A,FALSE," EIX"}</definedName>
    <definedName name="____bb2_3_5" localSheetId="7" hidden="1">{#N/A,#N/A,FALSE,"Edison";#N/A,#N/A,FALSE," EIX"}</definedName>
    <definedName name="____bb2_3_5" hidden="1">{#N/A,#N/A,FALSE,"Edison";#N/A,#N/A,FALSE," EIX"}</definedName>
    <definedName name="____bb2_3_5_1" localSheetId="7" hidden="1">{#N/A,#N/A,FALSE,"Edison";#N/A,#N/A,FALSE," EIX"}</definedName>
    <definedName name="____bb2_3_5_1" hidden="1">{#N/A,#N/A,FALSE,"Edison";#N/A,#N/A,FALSE," EIX"}</definedName>
    <definedName name="____bb2_4" localSheetId="7" hidden="1">{#N/A,#N/A,FALSE,"Edison";#N/A,#N/A,FALSE," EIX"}</definedName>
    <definedName name="____bb2_4" hidden="1">{#N/A,#N/A,FALSE,"Edison";#N/A,#N/A,FALSE," EIX"}</definedName>
    <definedName name="____bb2_4_1" localSheetId="7" hidden="1">{#N/A,#N/A,FALSE,"Edison";#N/A,#N/A,FALSE," EIX"}</definedName>
    <definedName name="____bb2_4_1" hidden="1">{#N/A,#N/A,FALSE,"Edison";#N/A,#N/A,FALSE," EIX"}</definedName>
    <definedName name="____bb2_4_1_1" localSheetId="7" hidden="1">{#N/A,#N/A,FALSE,"Edison";#N/A,#N/A,FALSE," EIX"}</definedName>
    <definedName name="____bb2_4_1_1" hidden="1">{#N/A,#N/A,FALSE,"Edison";#N/A,#N/A,FALSE," EIX"}</definedName>
    <definedName name="____bb2_4_2" localSheetId="7" hidden="1">{#N/A,#N/A,FALSE,"Edison";#N/A,#N/A,FALSE," EIX"}</definedName>
    <definedName name="____bb2_4_2" hidden="1">{#N/A,#N/A,FALSE,"Edison";#N/A,#N/A,FALSE," EIX"}</definedName>
    <definedName name="____bb2_4_2_1" localSheetId="7" hidden="1">{#N/A,#N/A,FALSE,"Edison";#N/A,#N/A,FALSE," EIX"}</definedName>
    <definedName name="____bb2_4_2_1" hidden="1">{#N/A,#N/A,FALSE,"Edison";#N/A,#N/A,FALSE," EIX"}</definedName>
    <definedName name="____bb2_4_3" localSheetId="7" hidden="1">{#N/A,#N/A,FALSE,"Edison";#N/A,#N/A,FALSE," EIX"}</definedName>
    <definedName name="____bb2_4_3" hidden="1">{#N/A,#N/A,FALSE,"Edison";#N/A,#N/A,FALSE," EIX"}</definedName>
    <definedName name="____bb2_4_3_1" localSheetId="7" hidden="1">{#N/A,#N/A,FALSE,"Edison";#N/A,#N/A,FALSE," EIX"}</definedName>
    <definedName name="____bb2_4_3_1" hidden="1">{#N/A,#N/A,FALSE,"Edison";#N/A,#N/A,FALSE," EIX"}</definedName>
    <definedName name="____bb2_4_4" localSheetId="7" hidden="1">{#N/A,#N/A,FALSE,"Edison";#N/A,#N/A,FALSE," EIX"}</definedName>
    <definedName name="____bb2_4_4" hidden="1">{#N/A,#N/A,FALSE,"Edison";#N/A,#N/A,FALSE," EIX"}</definedName>
    <definedName name="____bb2_4_4_1" localSheetId="7" hidden="1">{#N/A,#N/A,FALSE,"Edison";#N/A,#N/A,FALSE," EIX"}</definedName>
    <definedName name="____bb2_4_4_1" hidden="1">{#N/A,#N/A,FALSE,"Edison";#N/A,#N/A,FALSE," EIX"}</definedName>
    <definedName name="____bb2_4_5" localSheetId="7" hidden="1">{#N/A,#N/A,FALSE,"Edison";#N/A,#N/A,FALSE," EIX"}</definedName>
    <definedName name="____bb2_4_5" hidden="1">{#N/A,#N/A,FALSE,"Edison";#N/A,#N/A,FALSE," EIX"}</definedName>
    <definedName name="____bb2_4_5_1" localSheetId="7" hidden="1">{#N/A,#N/A,FALSE,"Edison";#N/A,#N/A,FALSE," EIX"}</definedName>
    <definedName name="____bb2_4_5_1" hidden="1">{#N/A,#N/A,FALSE,"Edison";#N/A,#N/A,FALSE," EIX"}</definedName>
    <definedName name="____bb2_5" localSheetId="7" hidden="1">{#N/A,#N/A,FALSE,"Edison";#N/A,#N/A,FALSE," EIX"}</definedName>
    <definedName name="____bb2_5" hidden="1">{#N/A,#N/A,FALSE,"Edison";#N/A,#N/A,FALSE," EIX"}</definedName>
    <definedName name="____bb2_5_1" localSheetId="7" hidden="1">{#N/A,#N/A,FALSE,"Edison";#N/A,#N/A,FALSE," EIX"}</definedName>
    <definedName name="____bb2_5_1" hidden="1">{#N/A,#N/A,FALSE,"Edison";#N/A,#N/A,FALSE," EIX"}</definedName>
    <definedName name="____bb2_5_1_1" localSheetId="7" hidden="1">{#N/A,#N/A,FALSE,"Edison";#N/A,#N/A,FALSE," EIX"}</definedName>
    <definedName name="____bb2_5_1_1" hidden="1">{#N/A,#N/A,FALSE,"Edison";#N/A,#N/A,FALSE," EIX"}</definedName>
    <definedName name="____bb2_5_2" localSheetId="7" hidden="1">{#N/A,#N/A,FALSE,"Edison";#N/A,#N/A,FALSE," EIX"}</definedName>
    <definedName name="____bb2_5_2" hidden="1">{#N/A,#N/A,FALSE,"Edison";#N/A,#N/A,FALSE," EIX"}</definedName>
    <definedName name="____bb2_5_2_1" localSheetId="7" hidden="1">{#N/A,#N/A,FALSE,"Edison";#N/A,#N/A,FALSE," EIX"}</definedName>
    <definedName name="____bb2_5_2_1" hidden="1">{#N/A,#N/A,FALSE,"Edison";#N/A,#N/A,FALSE," EIX"}</definedName>
    <definedName name="____bb2_5_3" localSheetId="7" hidden="1">{#N/A,#N/A,FALSE,"Edison";#N/A,#N/A,FALSE," EIX"}</definedName>
    <definedName name="____bb2_5_3" hidden="1">{#N/A,#N/A,FALSE,"Edison";#N/A,#N/A,FALSE," EIX"}</definedName>
    <definedName name="____bb2_5_3_1" localSheetId="7" hidden="1">{#N/A,#N/A,FALSE,"Edison";#N/A,#N/A,FALSE," EIX"}</definedName>
    <definedName name="____bb2_5_3_1" hidden="1">{#N/A,#N/A,FALSE,"Edison";#N/A,#N/A,FALSE," EIX"}</definedName>
    <definedName name="____bb2_5_4" localSheetId="7" hidden="1">{#N/A,#N/A,FALSE,"Edison";#N/A,#N/A,FALSE," EIX"}</definedName>
    <definedName name="____bb2_5_4" hidden="1">{#N/A,#N/A,FALSE,"Edison";#N/A,#N/A,FALSE," EIX"}</definedName>
    <definedName name="____bb2_5_4_1" localSheetId="7" hidden="1">{#N/A,#N/A,FALSE,"Edison";#N/A,#N/A,FALSE," EIX"}</definedName>
    <definedName name="____bb2_5_4_1" hidden="1">{#N/A,#N/A,FALSE,"Edison";#N/A,#N/A,FALSE," EIX"}</definedName>
    <definedName name="____bb2_5_5" localSheetId="7" hidden="1">{#N/A,#N/A,FALSE,"Edison";#N/A,#N/A,FALSE," EIX"}</definedName>
    <definedName name="____bb2_5_5" hidden="1">{#N/A,#N/A,FALSE,"Edison";#N/A,#N/A,FALSE," EIX"}</definedName>
    <definedName name="____bb2_5_5_1" localSheetId="7" hidden="1">{#N/A,#N/A,FALSE,"Edison";#N/A,#N/A,FALSE," EIX"}</definedName>
    <definedName name="____bb2_5_5_1" hidden="1">{#N/A,#N/A,FALSE,"Edison";#N/A,#N/A,FALSE," EIX"}</definedName>
    <definedName name="____ccc2" localSheetId="7" hidden="1">{#N/A,#N/A,FALSE,"Edison";#N/A,#N/A,FALSE," EIX"}</definedName>
    <definedName name="____ccc2" hidden="1">{#N/A,#N/A,FALSE,"Edison";#N/A,#N/A,FALSE," EIX"}</definedName>
    <definedName name="____ccc2_1" localSheetId="7" hidden="1">{#N/A,#N/A,FALSE,"Edison";#N/A,#N/A,FALSE," EIX"}</definedName>
    <definedName name="____ccc2_1" hidden="1">{#N/A,#N/A,FALSE,"Edison";#N/A,#N/A,FALSE," EIX"}</definedName>
    <definedName name="____ccc2_1_1" localSheetId="7" hidden="1">{#N/A,#N/A,FALSE,"Edison";#N/A,#N/A,FALSE," EIX"}</definedName>
    <definedName name="____ccc2_1_1" hidden="1">{#N/A,#N/A,FALSE,"Edison";#N/A,#N/A,FALSE," EIX"}</definedName>
    <definedName name="____ccc2_1_1_1" localSheetId="7" hidden="1">{#N/A,#N/A,FALSE,"Edison";#N/A,#N/A,FALSE," EIX"}</definedName>
    <definedName name="____ccc2_1_1_1" hidden="1">{#N/A,#N/A,FALSE,"Edison";#N/A,#N/A,FALSE," EIX"}</definedName>
    <definedName name="____ccc2_1_2" localSheetId="7" hidden="1">{#N/A,#N/A,FALSE,"Edison";#N/A,#N/A,FALSE," EIX"}</definedName>
    <definedName name="____ccc2_1_2" hidden="1">{#N/A,#N/A,FALSE,"Edison";#N/A,#N/A,FALSE," EIX"}</definedName>
    <definedName name="____ccc2_1_2_1" localSheetId="7" hidden="1">{#N/A,#N/A,FALSE,"Edison";#N/A,#N/A,FALSE," EIX"}</definedName>
    <definedName name="____ccc2_1_2_1" hidden="1">{#N/A,#N/A,FALSE,"Edison";#N/A,#N/A,FALSE," EIX"}</definedName>
    <definedName name="____ccc2_1_3" localSheetId="7" hidden="1">{#N/A,#N/A,FALSE,"Edison";#N/A,#N/A,FALSE," EIX"}</definedName>
    <definedName name="____ccc2_1_3" hidden="1">{#N/A,#N/A,FALSE,"Edison";#N/A,#N/A,FALSE," EIX"}</definedName>
    <definedName name="____ccc2_1_3_1" localSheetId="7" hidden="1">{#N/A,#N/A,FALSE,"Edison";#N/A,#N/A,FALSE," EIX"}</definedName>
    <definedName name="____ccc2_1_3_1" hidden="1">{#N/A,#N/A,FALSE,"Edison";#N/A,#N/A,FALSE," EIX"}</definedName>
    <definedName name="____ccc2_1_4" localSheetId="7" hidden="1">{#N/A,#N/A,FALSE,"Edison";#N/A,#N/A,FALSE," EIX"}</definedName>
    <definedName name="____ccc2_1_4" hidden="1">{#N/A,#N/A,FALSE,"Edison";#N/A,#N/A,FALSE," EIX"}</definedName>
    <definedName name="____ccc2_1_4_1" localSheetId="7" hidden="1">{#N/A,#N/A,FALSE,"Edison";#N/A,#N/A,FALSE," EIX"}</definedName>
    <definedName name="____ccc2_1_4_1" hidden="1">{#N/A,#N/A,FALSE,"Edison";#N/A,#N/A,FALSE," EIX"}</definedName>
    <definedName name="____ccc2_1_5" localSheetId="7" hidden="1">{#N/A,#N/A,FALSE,"Edison";#N/A,#N/A,FALSE," EIX"}</definedName>
    <definedName name="____ccc2_1_5" hidden="1">{#N/A,#N/A,FALSE,"Edison";#N/A,#N/A,FALSE," EIX"}</definedName>
    <definedName name="____ccc2_1_5_1" localSheetId="7" hidden="1">{#N/A,#N/A,FALSE,"Edison";#N/A,#N/A,FALSE," EIX"}</definedName>
    <definedName name="____ccc2_1_5_1" hidden="1">{#N/A,#N/A,FALSE,"Edison";#N/A,#N/A,FALSE," EIX"}</definedName>
    <definedName name="____ccc2_2" localSheetId="7" hidden="1">{#N/A,#N/A,FALSE,"Edison";#N/A,#N/A,FALSE," EIX"}</definedName>
    <definedName name="____ccc2_2" hidden="1">{#N/A,#N/A,FALSE,"Edison";#N/A,#N/A,FALSE," EIX"}</definedName>
    <definedName name="____ccc2_2_1" localSheetId="7" hidden="1">{#N/A,#N/A,FALSE,"Edison";#N/A,#N/A,FALSE," EIX"}</definedName>
    <definedName name="____ccc2_2_1" hidden="1">{#N/A,#N/A,FALSE,"Edison";#N/A,#N/A,FALSE," EIX"}</definedName>
    <definedName name="____ccc2_2_1_1" localSheetId="7" hidden="1">{#N/A,#N/A,FALSE,"Edison";#N/A,#N/A,FALSE," EIX"}</definedName>
    <definedName name="____ccc2_2_1_1" hidden="1">{#N/A,#N/A,FALSE,"Edison";#N/A,#N/A,FALSE," EIX"}</definedName>
    <definedName name="____ccc2_2_2" localSheetId="7" hidden="1">{#N/A,#N/A,FALSE,"Edison";#N/A,#N/A,FALSE," EIX"}</definedName>
    <definedName name="____ccc2_2_2" hidden="1">{#N/A,#N/A,FALSE,"Edison";#N/A,#N/A,FALSE," EIX"}</definedName>
    <definedName name="____ccc2_2_2_1" localSheetId="7" hidden="1">{#N/A,#N/A,FALSE,"Edison";#N/A,#N/A,FALSE," EIX"}</definedName>
    <definedName name="____ccc2_2_2_1" hidden="1">{#N/A,#N/A,FALSE,"Edison";#N/A,#N/A,FALSE," EIX"}</definedName>
    <definedName name="____ccc2_2_3" localSheetId="7" hidden="1">{#N/A,#N/A,FALSE,"Edison";#N/A,#N/A,FALSE," EIX"}</definedName>
    <definedName name="____ccc2_2_3" hidden="1">{#N/A,#N/A,FALSE,"Edison";#N/A,#N/A,FALSE," EIX"}</definedName>
    <definedName name="____ccc2_2_3_1" localSheetId="7" hidden="1">{#N/A,#N/A,FALSE,"Edison";#N/A,#N/A,FALSE," EIX"}</definedName>
    <definedName name="____ccc2_2_3_1" hidden="1">{#N/A,#N/A,FALSE,"Edison";#N/A,#N/A,FALSE," EIX"}</definedName>
    <definedName name="____ccc2_2_4" localSheetId="7" hidden="1">{#N/A,#N/A,FALSE,"Edison";#N/A,#N/A,FALSE," EIX"}</definedName>
    <definedName name="____ccc2_2_4" hidden="1">{#N/A,#N/A,FALSE,"Edison";#N/A,#N/A,FALSE," EIX"}</definedName>
    <definedName name="____ccc2_2_4_1" localSheetId="7" hidden="1">{#N/A,#N/A,FALSE,"Edison";#N/A,#N/A,FALSE," EIX"}</definedName>
    <definedName name="____ccc2_2_4_1" hidden="1">{#N/A,#N/A,FALSE,"Edison";#N/A,#N/A,FALSE," EIX"}</definedName>
    <definedName name="____ccc2_2_5" localSheetId="7" hidden="1">{#N/A,#N/A,FALSE,"Edison";#N/A,#N/A,FALSE," EIX"}</definedName>
    <definedName name="____ccc2_2_5" hidden="1">{#N/A,#N/A,FALSE,"Edison";#N/A,#N/A,FALSE," EIX"}</definedName>
    <definedName name="____ccc2_2_5_1" localSheetId="7" hidden="1">{#N/A,#N/A,FALSE,"Edison";#N/A,#N/A,FALSE," EIX"}</definedName>
    <definedName name="____ccc2_2_5_1" hidden="1">{#N/A,#N/A,FALSE,"Edison";#N/A,#N/A,FALSE," EIX"}</definedName>
    <definedName name="____ccc2_3" localSheetId="7" hidden="1">{#N/A,#N/A,FALSE,"Edison";#N/A,#N/A,FALSE," EIX"}</definedName>
    <definedName name="____ccc2_3" hidden="1">{#N/A,#N/A,FALSE,"Edison";#N/A,#N/A,FALSE," EIX"}</definedName>
    <definedName name="____ccc2_3_1" localSheetId="7" hidden="1">{#N/A,#N/A,FALSE,"Edison";#N/A,#N/A,FALSE," EIX"}</definedName>
    <definedName name="____ccc2_3_1" hidden="1">{#N/A,#N/A,FALSE,"Edison";#N/A,#N/A,FALSE," EIX"}</definedName>
    <definedName name="____ccc2_3_1_1" localSheetId="7" hidden="1">{#N/A,#N/A,FALSE,"Edison";#N/A,#N/A,FALSE," EIX"}</definedName>
    <definedName name="____ccc2_3_1_1" hidden="1">{#N/A,#N/A,FALSE,"Edison";#N/A,#N/A,FALSE," EIX"}</definedName>
    <definedName name="____ccc2_3_2" localSheetId="7" hidden="1">{#N/A,#N/A,FALSE,"Edison";#N/A,#N/A,FALSE," EIX"}</definedName>
    <definedName name="____ccc2_3_2" hidden="1">{#N/A,#N/A,FALSE,"Edison";#N/A,#N/A,FALSE," EIX"}</definedName>
    <definedName name="____ccc2_3_2_1" localSheetId="7" hidden="1">{#N/A,#N/A,FALSE,"Edison";#N/A,#N/A,FALSE," EIX"}</definedName>
    <definedName name="____ccc2_3_2_1" hidden="1">{#N/A,#N/A,FALSE,"Edison";#N/A,#N/A,FALSE," EIX"}</definedName>
    <definedName name="____ccc2_3_3" localSheetId="7" hidden="1">{#N/A,#N/A,FALSE,"Edison";#N/A,#N/A,FALSE," EIX"}</definedName>
    <definedName name="____ccc2_3_3" hidden="1">{#N/A,#N/A,FALSE,"Edison";#N/A,#N/A,FALSE," EIX"}</definedName>
    <definedName name="____ccc2_3_3_1" localSheetId="7" hidden="1">{#N/A,#N/A,FALSE,"Edison";#N/A,#N/A,FALSE," EIX"}</definedName>
    <definedName name="____ccc2_3_3_1" hidden="1">{#N/A,#N/A,FALSE,"Edison";#N/A,#N/A,FALSE," EIX"}</definedName>
    <definedName name="____ccc2_3_4" localSheetId="7" hidden="1">{#N/A,#N/A,FALSE,"Edison";#N/A,#N/A,FALSE," EIX"}</definedName>
    <definedName name="____ccc2_3_4" hidden="1">{#N/A,#N/A,FALSE,"Edison";#N/A,#N/A,FALSE," EIX"}</definedName>
    <definedName name="____ccc2_3_4_1" localSheetId="7" hidden="1">{#N/A,#N/A,FALSE,"Edison";#N/A,#N/A,FALSE," EIX"}</definedName>
    <definedName name="____ccc2_3_4_1" hidden="1">{#N/A,#N/A,FALSE,"Edison";#N/A,#N/A,FALSE," EIX"}</definedName>
    <definedName name="____ccc2_3_5" localSheetId="7" hidden="1">{#N/A,#N/A,FALSE,"Edison";#N/A,#N/A,FALSE," EIX"}</definedName>
    <definedName name="____ccc2_3_5" hidden="1">{#N/A,#N/A,FALSE,"Edison";#N/A,#N/A,FALSE," EIX"}</definedName>
    <definedName name="____ccc2_3_5_1" localSheetId="7" hidden="1">{#N/A,#N/A,FALSE,"Edison";#N/A,#N/A,FALSE," EIX"}</definedName>
    <definedName name="____ccc2_3_5_1" hidden="1">{#N/A,#N/A,FALSE,"Edison";#N/A,#N/A,FALSE," EIX"}</definedName>
    <definedName name="____ccc2_4" localSheetId="7" hidden="1">{#N/A,#N/A,FALSE,"Edison";#N/A,#N/A,FALSE," EIX"}</definedName>
    <definedName name="____ccc2_4" hidden="1">{#N/A,#N/A,FALSE,"Edison";#N/A,#N/A,FALSE," EIX"}</definedName>
    <definedName name="____ccc2_4_1" localSheetId="7" hidden="1">{#N/A,#N/A,FALSE,"Edison";#N/A,#N/A,FALSE," EIX"}</definedName>
    <definedName name="____ccc2_4_1" hidden="1">{#N/A,#N/A,FALSE,"Edison";#N/A,#N/A,FALSE," EIX"}</definedName>
    <definedName name="____ccc2_4_1_1" localSheetId="7" hidden="1">{#N/A,#N/A,FALSE,"Edison";#N/A,#N/A,FALSE," EIX"}</definedName>
    <definedName name="____ccc2_4_1_1" hidden="1">{#N/A,#N/A,FALSE,"Edison";#N/A,#N/A,FALSE," EIX"}</definedName>
    <definedName name="____ccc2_4_2" localSheetId="7" hidden="1">{#N/A,#N/A,FALSE,"Edison";#N/A,#N/A,FALSE," EIX"}</definedName>
    <definedName name="____ccc2_4_2" hidden="1">{#N/A,#N/A,FALSE,"Edison";#N/A,#N/A,FALSE," EIX"}</definedName>
    <definedName name="____ccc2_4_2_1" localSheetId="7" hidden="1">{#N/A,#N/A,FALSE,"Edison";#N/A,#N/A,FALSE," EIX"}</definedName>
    <definedName name="____ccc2_4_2_1" hidden="1">{#N/A,#N/A,FALSE,"Edison";#N/A,#N/A,FALSE," EIX"}</definedName>
    <definedName name="____ccc2_4_3" localSheetId="7" hidden="1">{#N/A,#N/A,FALSE,"Edison";#N/A,#N/A,FALSE," EIX"}</definedName>
    <definedName name="____ccc2_4_3" hidden="1">{#N/A,#N/A,FALSE,"Edison";#N/A,#N/A,FALSE," EIX"}</definedName>
    <definedName name="____ccc2_4_3_1" localSheetId="7" hidden="1">{#N/A,#N/A,FALSE,"Edison";#N/A,#N/A,FALSE," EIX"}</definedName>
    <definedName name="____ccc2_4_3_1" hidden="1">{#N/A,#N/A,FALSE,"Edison";#N/A,#N/A,FALSE," EIX"}</definedName>
    <definedName name="____ccc2_4_4" localSheetId="7" hidden="1">{#N/A,#N/A,FALSE,"Edison";#N/A,#N/A,FALSE," EIX"}</definedName>
    <definedName name="____ccc2_4_4" hidden="1">{#N/A,#N/A,FALSE,"Edison";#N/A,#N/A,FALSE," EIX"}</definedName>
    <definedName name="____ccc2_4_4_1" localSheetId="7" hidden="1">{#N/A,#N/A,FALSE,"Edison";#N/A,#N/A,FALSE," EIX"}</definedName>
    <definedName name="____ccc2_4_4_1" hidden="1">{#N/A,#N/A,FALSE,"Edison";#N/A,#N/A,FALSE," EIX"}</definedName>
    <definedName name="____ccc2_4_5" localSheetId="7" hidden="1">{#N/A,#N/A,FALSE,"Edison";#N/A,#N/A,FALSE," EIX"}</definedName>
    <definedName name="____ccc2_4_5" hidden="1">{#N/A,#N/A,FALSE,"Edison";#N/A,#N/A,FALSE," EIX"}</definedName>
    <definedName name="____ccc2_4_5_1" localSheetId="7" hidden="1">{#N/A,#N/A,FALSE,"Edison";#N/A,#N/A,FALSE," EIX"}</definedName>
    <definedName name="____ccc2_4_5_1" hidden="1">{#N/A,#N/A,FALSE,"Edison";#N/A,#N/A,FALSE," EIX"}</definedName>
    <definedName name="____ccc2_5" localSheetId="7" hidden="1">{#N/A,#N/A,FALSE,"Edison";#N/A,#N/A,FALSE," EIX"}</definedName>
    <definedName name="____ccc2_5" hidden="1">{#N/A,#N/A,FALSE,"Edison";#N/A,#N/A,FALSE," EIX"}</definedName>
    <definedName name="____ccc2_5_1" localSheetId="7" hidden="1">{#N/A,#N/A,FALSE,"Edison";#N/A,#N/A,FALSE," EIX"}</definedName>
    <definedName name="____ccc2_5_1" hidden="1">{#N/A,#N/A,FALSE,"Edison";#N/A,#N/A,FALSE," EIX"}</definedName>
    <definedName name="____ccc2_5_1_1" localSheetId="7" hidden="1">{#N/A,#N/A,FALSE,"Edison";#N/A,#N/A,FALSE," EIX"}</definedName>
    <definedName name="____ccc2_5_1_1" hidden="1">{#N/A,#N/A,FALSE,"Edison";#N/A,#N/A,FALSE," EIX"}</definedName>
    <definedName name="____ccc2_5_2" localSheetId="7" hidden="1">{#N/A,#N/A,FALSE,"Edison";#N/A,#N/A,FALSE," EIX"}</definedName>
    <definedName name="____ccc2_5_2" hidden="1">{#N/A,#N/A,FALSE,"Edison";#N/A,#N/A,FALSE," EIX"}</definedName>
    <definedName name="____ccc2_5_2_1" localSheetId="7" hidden="1">{#N/A,#N/A,FALSE,"Edison";#N/A,#N/A,FALSE," EIX"}</definedName>
    <definedName name="____ccc2_5_2_1" hidden="1">{#N/A,#N/A,FALSE,"Edison";#N/A,#N/A,FALSE," EIX"}</definedName>
    <definedName name="____ccc2_5_3" localSheetId="7" hidden="1">{#N/A,#N/A,FALSE,"Edison";#N/A,#N/A,FALSE," EIX"}</definedName>
    <definedName name="____ccc2_5_3" hidden="1">{#N/A,#N/A,FALSE,"Edison";#N/A,#N/A,FALSE," EIX"}</definedName>
    <definedName name="____ccc2_5_3_1" localSheetId="7" hidden="1">{#N/A,#N/A,FALSE,"Edison";#N/A,#N/A,FALSE," EIX"}</definedName>
    <definedName name="____ccc2_5_3_1" hidden="1">{#N/A,#N/A,FALSE,"Edison";#N/A,#N/A,FALSE," EIX"}</definedName>
    <definedName name="____ccc2_5_4" localSheetId="7" hidden="1">{#N/A,#N/A,FALSE,"Edison";#N/A,#N/A,FALSE," EIX"}</definedName>
    <definedName name="____ccc2_5_4" hidden="1">{#N/A,#N/A,FALSE,"Edison";#N/A,#N/A,FALSE," EIX"}</definedName>
    <definedName name="____ccc2_5_4_1" localSheetId="7" hidden="1">{#N/A,#N/A,FALSE,"Edison";#N/A,#N/A,FALSE," EIX"}</definedName>
    <definedName name="____ccc2_5_4_1" hidden="1">{#N/A,#N/A,FALSE,"Edison";#N/A,#N/A,FALSE," EIX"}</definedName>
    <definedName name="____ccc2_5_5" localSheetId="7" hidden="1">{#N/A,#N/A,FALSE,"Edison";#N/A,#N/A,FALSE," EIX"}</definedName>
    <definedName name="____ccc2_5_5" hidden="1">{#N/A,#N/A,FALSE,"Edison";#N/A,#N/A,FALSE," EIX"}</definedName>
    <definedName name="____ccc2_5_5_1" localSheetId="7"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7" hidden="1">{#N/A,#N/A,FALSE,"Edison";#N/A,#N/A,FALSE," EIX"}</definedName>
    <definedName name="___a2" hidden="1">{#N/A,#N/A,FALSE,"Edison";#N/A,#N/A,FALSE," EIX"}</definedName>
    <definedName name="___a2_1" localSheetId="7" hidden="1">{#N/A,#N/A,FALSE,"Edison";#N/A,#N/A,FALSE," EIX"}</definedName>
    <definedName name="___a2_1" hidden="1">{#N/A,#N/A,FALSE,"Edison";#N/A,#N/A,FALSE," EIX"}</definedName>
    <definedName name="___a2_1_1" localSheetId="7" hidden="1">{#N/A,#N/A,FALSE,"Edison";#N/A,#N/A,FALSE," EIX"}</definedName>
    <definedName name="___a2_1_1" hidden="1">{#N/A,#N/A,FALSE,"Edison";#N/A,#N/A,FALSE," EIX"}</definedName>
    <definedName name="___a2_1_1_1" localSheetId="7" hidden="1">{#N/A,#N/A,FALSE,"Edison";#N/A,#N/A,FALSE," EIX"}</definedName>
    <definedName name="___a2_1_1_1" hidden="1">{#N/A,#N/A,FALSE,"Edison";#N/A,#N/A,FALSE," EIX"}</definedName>
    <definedName name="___a2_1_2" localSheetId="7" hidden="1">{#N/A,#N/A,FALSE,"Edison";#N/A,#N/A,FALSE," EIX"}</definedName>
    <definedName name="___a2_1_2" hidden="1">{#N/A,#N/A,FALSE,"Edison";#N/A,#N/A,FALSE," EIX"}</definedName>
    <definedName name="___a2_1_2_1" localSheetId="7" hidden="1">{#N/A,#N/A,FALSE,"Edison";#N/A,#N/A,FALSE," EIX"}</definedName>
    <definedName name="___a2_1_2_1" hidden="1">{#N/A,#N/A,FALSE,"Edison";#N/A,#N/A,FALSE," EIX"}</definedName>
    <definedName name="___a2_1_3" localSheetId="7" hidden="1">{#N/A,#N/A,FALSE,"Edison";#N/A,#N/A,FALSE," EIX"}</definedName>
    <definedName name="___a2_1_3" hidden="1">{#N/A,#N/A,FALSE,"Edison";#N/A,#N/A,FALSE," EIX"}</definedName>
    <definedName name="___a2_1_3_1" localSheetId="7" hidden="1">{#N/A,#N/A,FALSE,"Edison";#N/A,#N/A,FALSE," EIX"}</definedName>
    <definedName name="___a2_1_3_1" hidden="1">{#N/A,#N/A,FALSE,"Edison";#N/A,#N/A,FALSE," EIX"}</definedName>
    <definedName name="___a2_1_4" localSheetId="7" hidden="1">{#N/A,#N/A,FALSE,"Edison";#N/A,#N/A,FALSE," EIX"}</definedName>
    <definedName name="___a2_1_4" hidden="1">{#N/A,#N/A,FALSE,"Edison";#N/A,#N/A,FALSE," EIX"}</definedName>
    <definedName name="___a2_1_4_1" localSheetId="7" hidden="1">{#N/A,#N/A,FALSE,"Edison";#N/A,#N/A,FALSE," EIX"}</definedName>
    <definedName name="___a2_1_4_1" hidden="1">{#N/A,#N/A,FALSE,"Edison";#N/A,#N/A,FALSE," EIX"}</definedName>
    <definedName name="___a2_1_5" localSheetId="7" hidden="1">{#N/A,#N/A,FALSE,"Edison";#N/A,#N/A,FALSE," EIX"}</definedName>
    <definedName name="___a2_1_5" hidden="1">{#N/A,#N/A,FALSE,"Edison";#N/A,#N/A,FALSE," EIX"}</definedName>
    <definedName name="___a2_1_5_1" localSheetId="7" hidden="1">{#N/A,#N/A,FALSE,"Edison";#N/A,#N/A,FALSE," EIX"}</definedName>
    <definedName name="___a2_1_5_1" hidden="1">{#N/A,#N/A,FALSE,"Edison";#N/A,#N/A,FALSE," EIX"}</definedName>
    <definedName name="___a2_2" localSheetId="7" hidden="1">{#N/A,#N/A,FALSE,"Edison";#N/A,#N/A,FALSE," EIX"}</definedName>
    <definedName name="___a2_2" hidden="1">{#N/A,#N/A,FALSE,"Edison";#N/A,#N/A,FALSE," EIX"}</definedName>
    <definedName name="___a2_2_1" localSheetId="7" hidden="1">{#N/A,#N/A,FALSE,"Edison";#N/A,#N/A,FALSE," EIX"}</definedName>
    <definedName name="___a2_2_1" hidden="1">{#N/A,#N/A,FALSE,"Edison";#N/A,#N/A,FALSE," EIX"}</definedName>
    <definedName name="___a2_2_1_1" localSheetId="7" hidden="1">{#N/A,#N/A,FALSE,"Edison";#N/A,#N/A,FALSE," EIX"}</definedName>
    <definedName name="___a2_2_1_1" hidden="1">{#N/A,#N/A,FALSE,"Edison";#N/A,#N/A,FALSE," EIX"}</definedName>
    <definedName name="___a2_2_2" localSheetId="7" hidden="1">{#N/A,#N/A,FALSE,"Edison";#N/A,#N/A,FALSE," EIX"}</definedName>
    <definedName name="___a2_2_2" hidden="1">{#N/A,#N/A,FALSE,"Edison";#N/A,#N/A,FALSE," EIX"}</definedName>
    <definedName name="___a2_2_2_1" localSheetId="7" hidden="1">{#N/A,#N/A,FALSE,"Edison";#N/A,#N/A,FALSE," EIX"}</definedName>
    <definedName name="___a2_2_2_1" hidden="1">{#N/A,#N/A,FALSE,"Edison";#N/A,#N/A,FALSE," EIX"}</definedName>
    <definedName name="___a2_2_3" localSheetId="7" hidden="1">{#N/A,#N/A,FALSE,"Edison";#N/A,#N/A,FALSE," EIX"}</definedName>
    <definedName name="___a2_2_3" hidden="1">{#N/A,#N/A,FALSE,"Edison";#N/A,#N/A,FALSE," EIX"}</definedName>
    <definedName name="___a2_2_3_1" localSheetId="7" hidden="1">{#N/A,#N/A,FALSE,"Edison";#N/A,#N/A,FALSE," EIX"}</definedName>
    <definedName name="___a2_2_3_1" hidden="1">{#N/A,#N/A,FALSE,"Edison";#N/A,#N/A,FALSE," EIX"}</definedName>
    <definedName name="___a2_2_4" localSheetId="7" hidden="1">{#N/A,#N/A,FALSE,"Edison";#N/A,#N/A,FALSE," EIX"}</definedName>
    <definedName name="___a2_2_4" hidden="1">{#N/A,#N/A,FALSE,"Edison";#N/A,#N/A,FALSE," EIX"}</definedName>
    <definedName name="___a2_2_4_1" localSheetId="7" hidden="1">{#N/A,#N/A,FALSE,"Edison";#N/A,#N/A,FALSE," EIX"}</definedName>
    <definedName name="___a2_2_4_1" hidden="1">{#N/A,#N/A,FALSE,"Edison";#N/A,#N/A,FALSE," EIX"}</definedName>
    <definedName name="___a2_2_5" localSheetId="7" hidden="1">{#N/A,#N/A,FALSE,"Edison";#N/A,#N/A,FALSE," EIX"}</definedName>
    <definedName name="___a2_2_5" hidden="1">{#N/A,#N/A,FALSE,"Edison";#N/A,#N/A,FALSE," EIX"}</definedName>
    <definedName name="___a2_2_5_1" localSheetId="7" hidden="1">{#N/A,#N/A,FALSE,"Edison";#N/A,#N/A,FALSE," EIX"}</definedName>
    <definedName name="___a2_2_5_1" hidden="1">{#N/A,#N/A,FALSE,"Edison";#N/A,#N/A,FALSE," EIX"}</definedName>
    <definedName name="___a2_3" localSheetId="7" hidden="1">{#N/A,#N/A,FALSE,"Edison";#N/A,#N/A,FALSE," EIX"}</definedName>
    <definedName name="___a2_3" hidden="1">{#N/A,#N/A,FALSE,"Edison";#N/A,#N/A,FALSE," EIX"}</definedName>
    <definedName name="___a2_3_1" localSheetId="7" hidden="1">{#N/A,#N/A,FALSE,"Edison";#N/A,#N/A,FALSE," EIX"}</definedName>
    <definedName name="___a2_3_1" hidden="1">{#N/A,#N/A,FALSE,"Edison";#N/A,#N/A,FALSE," EIX"}</definedName>
    <definedName name="___a2_3_1_1" localSheetId="7" hidden="1">{#N/A,#N/A,FALSE,"Edison";#N/A,#N/A,FALSE," EIX"}</definedName>
    <definedName name="___a2_3_1_1" hidden="1">{#N/A,#N/A,FALSE,"Edison";#N/A,#N/A,FALSE," EIX"}</definedName>
    <definedName name="___a2_3_2" localSheetId="7" hidden="1">{#N/A,#N/A,FALSE,"Edison";#N/A,#N/A,FALSE," EIX"}</definedName>
    <definedName name="___a2_3_2" hidden="1">{#N/A,#N/A,FALSE,"Edison";#N/A,#N/A,FALSE," EIX"}</definedName>
    <definedName name="___a2_3_2_1" localSheetId="7" hidden="1">{#N/A,#N/A,FALSE,"Edison";#N/A,#N/A,FALSE," EIX"}</definedName>
    <definedName name="___a2_3_2_1" hidden="1">{#N/A,#N/A,FALSE,"Edison";#N/A,#N/A,FALSE," EIX"}</definedName>
    <definedName name="___a2_3_3" localSheetId="7" hidden="1">{#N/A,#N/A,FALSE,"Edison";#N/A,#N/A,FALSE," EIX"}</definedName>
    <definedName name="___a2_3_3" hidden="1">{#N/A,#N/A,FALSE,"Edison";#N/A,#N/A,FALSE," EIX"}</definedName>
    <definedName name="___a2_3_3_1" localSheetId="7" hidden="1">{#N/A,#N/A,FALSE,"Edison";#N/A,#N/A,FALSE," EIX"}</definedName>
    <definedName name="___a2_3_3_1" hidden="1">{#N/A,#N/A,FALSE,"Edison";#N/A,#N/A,FALSE," EIX"}</definedName>
    <definedName name="___a2_3_4" localSheetId="7" hidden="1">{#N/A,#N/A,FALSE,"Edison";#N/A,#N/A,FALSE," EIX"}</definedName>
    <definedName name="___a2_3_4" hidden="1">{#N/A,#N/A,FALSE,"Edison";#N/A,#N/A,FALSE," EIX"}</definedName>
    <definedName name="___a2_3_4_1" localSheetId="7" hidden="1">{#N/A,#N/A,FALSE,"Edison";#N/A,#N/A,FALSE," EIX"}</definedName>
    <definedName name="___a2_3_4_1" hidden="1">{#N/A,#N/A,FALSE,"Edison";#N/A,#N/A,FALSE," EIX"}</definedName>
    <definedName name="___a2_3_5" localSheetId="7" hidden="1">{#N/A,#N/A,FALSE,"Edison";#N/A,#N/A,FALSE," EIX"}</definedName>
    <definedName name="___a2_3_5" hidden="1">{#N/A,#N/A,FALSE,"Edison";#N/A,#N/A,FALSE," EIX"}</definedName>
    <definedName name="___a2_3_5_1" localSheetId="7" hidden="1">{#N/A,#N/A,FALSE,"Edison";#N/A,#N/A,FALSE," EIX"}</definedName>
    <definedName name="___a2_3_5_1" hidden="1">{#N/A,#N/A,FALSE,"Edison";#N/A,#N/A,FALSE," EIX"}</definedName>
    <definedName name="___a2_4" localSheetId="7" hidden="1">{#N/A,#N/A,FALSE,"Edison";#N/A,#N/A,FALSE," EIX"}</definedName>
    <definedName name="___a2_4" hidden="1">{#N/A,#N/A,FALSE,"Edison";#N/A,#N/A,FALSE," EIX"}</definedName>
    <definedName name="___a2_4_1" localSheetId="7" hidden="1">{#N/A,#N/A,FALSE,"Edison";#N/A,#N/A,FALSE," EIX"}</definedName>
    <definedName name="___a2_4_1" hidden="1">{#N/A,#N/A,FALSE,"Edison";#N/A,#N/A,FALSE," EIX"}</definedName>
    <definedName name="___a2_4_1_1" localSheetId="7" hidden="1">{#N/A,#N/A,FALSE,"Edison";#N/A,#N/A,FALSE," EIX"}</definedName>
    <definedName name="___a2_4_1_1" hidden="1">{#N/A,#N/A,FALSE,"Edison";#N/A,#N/A,FALSE," EIX"}</definedName>
    <definedName name="___a2_4_2" localSheetId="7" hidden="1">{#N/A,#N/A,FALSE,"Edison";#N/A,#N/A,FALSE," EIX"}</definedName>
    <definedName name="___a2_4_2" hidden="1">{#N/A,#N/A,FALSE,"Edison";#N/A,#N/A,FALSE," EIX"}</definedName>
    <definedName name="___a2_4_2_1" localSheetId="7" hidden="1">{#N/A,#N/A,FALSE,"Edison";#N/A,#N/A,FALSE," EIX"}</definedName>
    <definedName name="___a2_4_2_1" hidden="1">{#N/A,#N/A,FALSE,"Edison";#N/A,#N/A,FALSE," EIX"}</definedName>
    <definedName name="___a2_4_3" localSheetId="7" hidden="1">{#N/A,#N/A,FALSE,"Edison";#N/A,#N/A,FALSE," EIX"}</definedName>
    <definedName name="___a2_4_3" hidden="1">{#N/A,#N/A,FALSE,"Edison";#N/A,#N/A,FALSE," EIX"}</definedName>
    <definedName name="___a2_4_3_1" localSheetId="7" hidden="1">{#N/A,#N/A,FALSE,"Edison";#N/A,#N/A,FALSE," EIX"}</definedName>
    <definedName name="___a2_4_3_1" hidden="1">{#N/A,#N/A,FALSE,"Edison";#N/A,#N/A,FALSE," EIX"}</definedName>
    <definedName name="___a2_4_4" localSheetId="7" hidden="1">{#N/A,#N/A,FALSE,"Edison";#N/A,#N/A,FALSE," EIX"}</definedName>
    <definedName name="___a2_4_4" hidden="1">{#N/A,#N/A,FALSE,"Edison";#N/A,#N/A,FALSE," EIX"}</definedName>
    <definedName name="___a2_4_4_1" localSheetId="7" hidden="1">{#N/A,#N/A,FALSE,"Edison";#N/A,#N/A,FALSE," EIX"}</definedName>
    <definedName name="___a2_4_4_1" hidden="1">{#N/A,#N/A,FALSE,"Edison";#N/A,#N/A,FALSE," EIX"}</definedName>
    <definedName name="___a2_4_5" localSheetId="7" hidden="1">{#N/A,#N/A,FALSE,"Edison";#N/A,#N/A,FALSE," EIX"}</definedName>
    <definedName name="___a2_4_5" hidden="1">{#N/A,#N/A,FALSE,"Edison";#N/A,#N/A,FALSE," EIX"}</definedName>
    <definedName name="___a2_4_5_1" localSheetId="7" hidden="1">{#N/A,#N/A,FALSE,"Edison";#N/A,#N/A,FALSE," EIX"}</definedName>
    <definedName name="___a2_4_5_1" hidden="1">{#N/A,#N/A,FALSE,"Edison";#N/A,#N/A,FALSE," EIX"}</definedName>
    <definedName name="___a2_5" localSheetId="7" hidden="1">{#N/A,#N/A,FALSE,"Edison";#N/A,#N/A,FALSE," EIX"}</definedName>
    <definedName name="___a2_5" hidden="1">{#N/A,#N/A,FALSE,"Edison";#N/A,#N/A,FALSE," EIX"}</definedName>
    <definedName name="___a2_5_1" localSheetId="7" hidden="1">{#N/A,#N/A,FALSE,"Edison";#N/A,#N/A,FALSE," EIX"}</definedName>
    <definedName name="___a2_5_1" hidden="1">{#N/A,#N/A,FALSE,"Edison";#N/A,#N/A,FALSE," EIX"}</definedName>
    <definedName name="___a2_5_1_1" localSheetId="7" hidden="1">{#N/A,#N/A,FALSE,"Edison";#N/A,#N/A,FALSE," EIX"}</definedName>
    <definedName name="___a2_5_1_1" hidden="1">{#N/A,#N/A,FALSE,"Edison";#N/A,#N/A,FALSE," EIX"}</definedName>
    <definedName name="___a2_5_2" localSheetId="7" hidden="1">{#N/A,#N/A,FALSE,"Edison";#N/A,#N/A,FALSE," EIX"}</definedName>
    <definedName name="___a2_5_2" hidden="1">{#N/A,#N/A,FALSE,"Edison";#N/A,#N/A,FALSE," EIX"}</definedName>
    <definedName name="___a2_5_2_1" localSheetId="7" hidden="1">{#N/A,#N/A,FALSE,"Edison";#N/A,#N/A,FALSE," EIX"}</definedName>
    <definedName name="___a2_5_2_1" hidden="1">{#N/A,#N/A,FALSE,"Edison";#N/A,#N/A,FALSE," EIX"}</definedName>
    <definedName name="___a2_5_3" localSheetId="7" hidden="1">{#N/A,#N/A,FALSE,"Edison";#N/A,#N/A,FALSE," EIX"}</definedName>
    <definedName name="___a2_5_3" hidden="1">{#N/A,#N/A,FALSE,"Edison";#N/A,#N/A,FALSE," EIX"}</definedName>
    <definedName name="___a2_5_3_1" localSheetId="7" hidden="1">{#N/A,#N/A,FALSE,"Edison";#N/A,#N/A,FALSE," EIX"}</definedName>
    <definedName name="___a2_5_3_1" hidden="1">{#N/A,#N/A,FALSE,"Edison";#N/A,#N/A,FALSE," EIX"}</definedName>
    <definedName name="___a2_5_4" localSheetId="7" hidden="1">{#N/A,#N/A,FALSE,"Edison";#N/A,#N/A,FALSE," EIX"}</definedName>
    <definedName name="___a2_5_4" hidden="1">{#N/A,#N/A,FALSE,"Edison";#N/A,#N/A,FALSE," EIX"}</definedName>
    <definedName name="___a2_5_4_1" localSheetId="7" hidden="1">{#N/A,#N/A,FALSE,"Edison";#N/A,#N/A,FALSE," EIX"}</definedName>
    <definedName name="___a2_5_4_1" hidden="1">{#N/A,#N/A,FALSE,"Edison";#N/A,#N/A,FALSE," EIX"}</definedName>
    <definedName name="___a2_5_5" localSheetId="7" hidden="1">{#N/A,#N/A,FALSE,"Edison";#N/A,#N/A,FALSE," EIX"}</definedName>
    <definedName name="___a2_5_5" hidden="1">{#N/A,#N/A,FALSE,"Edison";#N/A,#N/A,FALSE," EIX"}</definedName>
    <definedName name="___a2_5_5_1" localSheetId="7" hidden="1">{#N/A,#N/A,FALSE,"Edison";#N/A,#N/A,FALSE," EIX"}</definedName>
    <definedName name="___a2_5_5_1" hidden="1">{#N/A,#N/A,FALSE,"Edison";#N/A,#N/A,FALSE," EIX"}</definedName>
    <definedName name="___bb2" localSheetId="7" hidden="1">{#N/A,#N/A,FALSE,"Edison";#N/A,#N/A,FALSE," EIX"}</definedName>
    <definedName name="___bb2" hidden="1">{#N/A,#N/A,FALSE,"Edison";#N/A,#N/A,FALSE," EIX"}</definedName>
    <definedName name="___bb2_1" localSheetId="7" hidden="1">{#N/A,#N/A,FALSE,"Edison";#N/A,#N/A,FALSE," EIX"}</definedName>
    <definedName name="___bb2_1" hidden="1">{#N/A,#N/A,FALSE,"Edison";#N/A,#N/A,FALSE," EIX"}</definedName>
    <definedName name="___bb2_1_1" localSheetId="7" hidden="1">{#N/A,#N/A,FALSE,"Edison";#N/A,#N/A,FALSE," EIX"}</definedName>
    <definedName name="___bb2_1_1" hidden="1">{#N/A,#N/A,FALSE,"Edison";#N/A,#N/A,FALSE," EIX"}</definedName>
    <definedName name="___bb2_1_1_1" localSheetId="7" hidden="1">{#N/A,#N/A,FALSE,"Edison";#N/A,#N/A,FALSE," EIX"}</definedName>
    <definedName name="___bb2_1_1_1" hidden="1">{#N/A,#N/A,FALSE,"Edison";#N/A,#N/A,FALSE," EIX"}</definedName>
    <definedName name="___bb2_1_2" localSheetId="7" hidden="1">{#N/A,#N/A,FALSE,"Edison";#N/A,#N/A,FALSE," EIX"}</definedName>
    <definedName name="___bb2_1_2" hidden="1">{#N/A,#N/A,FALSE,"Edison";#N/A,#N/A,FALSE," EIX"}</definedName>
    <definedName name="___bb2_1_2_1" localSheetId="7" hidden="1">{#N/A,#N/A,FALSE,"Edison";#N/A,#N/A,FALSE," EIX"}</definedName>
    <definedName name="___bb2_1_2_1" hidden="1">{#N/A,#N/A,FALSE,"Edison";#N/A,#N/A,FALSE," EIX"}</definedName>
    <definedName name="___bb2_1_3" localSheetId="7" hidden="1">{#N/A,#N/A,FALSE,"Edison";#N/A,#N/A,FALSE," EIX"}</definedName>
    <definedName name="___bb2_1_3" hidden="1">{#N/A,#N/A,FALSE,"Edison";#N/A,#N/A,FALSE," EIX"}</definedName>
    <definedName name="___bb2_1_3_1" localSheetId="7" hidden="1">{#N/A,#N/A,FALSE,"Edison";#N/A,#N/A,FALSE," EIX"}</definedName>
    <definedName name="___bb2_1_3_1" hidden="1">{#N/A,#N/A,FALSE,"Edison";#N/A,#N/A,FALSE," EIX"}</definedName>
    <definedName name="___bb2_1_4" localSheetId="7" hidden="1">{#N/A,#N/A,FALSE,"Edison";#N/A,#N/A,FALSE," EIX"}</definedName>
    <definedName name="___bb2_1_4" hidden="1">{#N/A,#N/A,FALSE,"Edison";#N/A,#N/A,FALSE," EIX"}</definedName>
    <definedName name="___bb2_1_4_1" localSheetId="7" hidden="1">{#N/A,#N/A,FALSE,"Edison";#N/A,#N/A,FALSE," EIX"}</definedName>
    <definedName name="___bb2_1_4_1" hidden="1">{#N/A,#N/A,FALSE,"Edison";#N/A,#N/A,FALSE," EIX"}</definedName>
    <definedName name="___bb2_1_5" localSheetId="7" hidden="1">{#N/A,#N/A,FALSE,"Edison";#N/A,#N/A,FALSE," EIX"}</definedName>
    <definedName name="___bb2_1_5" hidden="1">{#N/A,#N/A,FALSE,"Edison";#N/A,#N/A,FALSE," EIX"}</definedName>
    <definedName name="___bb2_1_5_1" localSheetId="7" hidden="1">{#N/A,#N/A,FALSE,"Edison";#N/A,#N/A,FALSE," EIX"}</definedName>
    <definedName name="___bb2_1_5_1" hidden="1">{#N/A,#N/A,FALSE,"Edison";#N/A,#N/A,FALSE," EIX"}</definedName>
    <definedName name="___bb2_2" localSheetId="7" hidden="1">{#N/A,#N/A,FALSE,"Edison";#N/A,#N/A,FALSE," EIX"}</definedName>
    <definedName name="___bb2_2" hidden="1">{#N/A,#N/A,FALSE,"Edison";#N/A,#N/A,FALSE," EIX"}</definedName>
    <definedName name="___bb2_2_1" localSheetId="7" hidden="1">{#N/A,#N/A,FALSE,"Edison";#N/A,#N/A,FALSE," EIX"}</definedName>
    <definedName name="___bb2_2_1" hidden="1">{#N/A,#N/A,FALSE,"Edison";#N/A,#N/A,FALSE," EIX"}</definedName>
    <definedName name="___bb2_2_1_1" localSheetId="7" hidden="1">{#N/A,#N/A,FALSE,"Edison";#N/A,#N/A,FALSE," EIX"}</definedName>
    <definedName name="___bb2_2_1_1" hidden="1">{#N/A,#N/A,FALSE,"Edison";#N/A,#N/A,FALSE," EIX"}</definedName>
    <definedName name="___bb2_2_2" localSheetId="7" hidden="1">{#N/A,#N/A,FALSE,"Edison";#N/A,#N/A,FALSE," EIX"}</definedName>
    <definedName name="___bb2_2_2" hidden="1">{#N/A,#N/A,FALSE,"Edison";#N/A,#N/A,FALSE," EIX"}</definedName>
    <definedName name="___bb2_2_2_1" localSheetId="7" hidden="1">{#N/A,#N/A,FALSE,"Edison";#N/A,#N/A,FALSE," EIX"}</definedName>
    <definedName name="___bb2_2_2_1" hidden="1">{#N/A,#N/A,FALSE,"Edison";#N/A,#N/A,FALSE," EIX"}</definedName>
    <definedName name="___bb2_2_3" localSheetId="7" hidden="1">{#N/A,#N/A,FALSE,"Edison";#N/A,#N/A,FALSE," EIX"}</definedName>
    <definedName name="___bb2_2_3" hidden="1">{#N/A,#N/A,FALSE,"Edison";#N/A,#N/A,FALSE," EIX"}</definedName>
    <definedName name="___bb2_2_3_1" localSheetId="7" hidden="1">{#N/A,#N/A,FALSE,"Edison";#N/A,#N/A,FALSE," EIX"}</definedName>
    <definedName name="___bb2_2_3_1" hidden="1">{#N/A,#N/A,FALSE,"Edison";#N/A,#N/A,FALSE," EIX"}</definedName>
    <definedName name="___bb2_2_4" localSheetId="7" hidden="1">{#N/A,#N/A,FALSE,"Edison";#N/A,#N/A,FALSE," EIX"}</definedName>
    <definedName name="___bb2_2_4" hidden="1">{#N/A,#N/A,FALSE,"Edison";#N/A,#N/A,FALSE," EIX"}</definedName>
    <definedName name="___bb2_2_4_1" localSheetId="7" hidden="1">{#N/A,#N/A,FALSE,"Edison";#N/A,#N/A,FALSE," EIX"}</definedName>
    <definedName name="___bb2_2_4_1" hidden="1">{#N/A,#N/A,FALSE,"Edison";#N/A,#N/A,FALSE," EIX"}</definedName>
    <definedName name="___bb2_2_5" localSheetId="7" hidden="1">{#N/A,#N/A,FALSE,"Edison";#N/A,#N/A,FALSE," EIX"}</definedName>
    <definedName name="___bb2_2_5" hidden="1">{#N/A,#N/A,FALSE,"Edison";#N/A,#N/A,FALSE," EIX"}</definedName>
    <definedName name="___bb2_2_5_1" localSheetId="7" hidden="1">{#N/A,#N/A,FALSE,"Edison";#N/A,#N/A,FALSE," EIX"}</definedName>
    <definedName name="___bb2_2_5_1" hidden="1">{#N/A,#N/A,FALSE,"Edison";#N/A,#N/A,FALSE," EIX"}</definedName>
    <definedName name="___bb2_3" localSheetId="7" hidden="1">{#N/A,#N/A,FALSE,"Edison";#N/A,#N/A,FALSE," EIX"}</definedName>
    <definedName name="___bb2_3" hidden="1">{#N/A,#N/A,FALSE,"Edison";#N/A,#N/A,FALSE," EIX"}</definedName>
    <definedName name="___bb2_3_1" localSheetId="7" hidden="1">{#N/A,#N/A,FALSE,"Edison";#N/A,#N/A,FALSE," EIX"}</definedName>
    <definedName name="___bb2_3_1" hidden="1">{#N/A,#N/A,FALSE,"Edison";#N/A,#N/A,FALSE," EIX"}</definedName>
    <definedName name="___bb2_3_1_1" localSheetId="7" hidden="1">{#N/A,#N/A,FALSE,"Edison";#N/A,#N/A,FALSE," EIX"}</definedName>
    <definedName name="___bb2_3_1_1" hidden="1">{#N/A,#N/A,FALSE,"Edison";#N/A,#N/A,FALSE," EIX"}</definedName>
    <definedName name="___bb2_3_2" localSheetId="7" hidden="1">{#N/A,#N/A,FALSE,"Edison";#N/A,#N/A,FALSE," EIX"}</definedName>
    <definedName name="___bb2_3_2" hidden="1">{#N/A,#N/A,FALSE,"Edison";#N/A,#N/A,FALSE," EIX"}</definedName>
    <definedName name="___bb2_3_2_1" localSheetId="7" hidden="1">{#N/A,#N/A,FALSE,"Edison";#N/A,#N/A,FALSE," EIX"}</definedName>
    <definedName name="___bb2_3_2_1" hidden="1">{#N/A,#N/A,FALSE,"Edison";#N/A,#N/A,FALSE," EIX"}</definedName>
    <definedName name="___bb2_3_3" localSheetId="7" hidden="1">{#N/A,#N/A,FALSE,"Edison";#N/A,#N/A,FALSE," EIX"}</definedName>
    <definedName name="___bb2_3_3" hidden="1">{#N/A,#N/A,FALSE,"Edison";#N/A,#N/A,FALSE," EIX"}</definedName>
    <definedName name="___bb2_3_3_1" localSheetId="7" hidden="1">{#N/A,#N/A,FALSE,"Edison";#N/A,#N/A,FALSE," EIX"}</definedName>
    <definedName name="___bb2_3_3_1" hidden="1">{#N/A,#N/A,FALSE,"Edison";#N/A,#N/A,FALSE," EIX"}</definedName>
    <definedName name="___bb2_3_4" localSheetId="7" hidden="1">{#N/A,#N/A,FALSE,"Edison";#N/A,#N/A,FALSE," EIX"}</definedName>
    <definedName name="___bb2_3_4" hidden="1">{#N/A,#N/A,FALSE,"Edison";#N/A,#N/A,FALSE," EIX"}</definedName>
    <definedName name="___bb2_3_4_1" localSheetId="7" hidden="1">{#N/A,#N/A,FALSE,"Edison";#N/A,#N/A,FALSE," EIX"}</definedName>
    <definedName name="___bb2_3_4_1" hidden="1">{#N/A,#N/A,FALSE,"Edison";#N/A,#N/A,FALSE," EIX"}</definedName>
    <definedName name="___bb2_3_5" localSheetId="7" hidden="1">{#N/A,#N/A,FALSE,"Edison";#N/A,#N/A,FALSE," EIX"}</definedName>
    <definedName name="___bb2_3_5" hidden="1">{#N/A,#N/A,FALSE,"Edison";#N/A,#N/A,FALSE," EIX"}</definedName>
    <definedName name="___bb2_3_5_1" localSheetId="7" hidden="1">{#N/A,#N/A,FALSE,"Edison";#N/A,#N/A,FALSE," EIX"}</definedName>
    <definedName name="___bb2_3_5_1" hidden="1">{#N/A,#N/A,FALSE,"Edison";#N/A,#N/A,FALSE," EIX"}</definedName>
    <definedName name="___bb2_4" localSheetId="7" hidden="1">{#N/A,#N/A,FALSE,"Edison";#N/A,#N/A,FALSE," EIX"}</definedName>
    <definedName name="___bb2_4" hidden="1">{#N/A,#N/A,FALSE,"Edison";#N/A,#N/A,FALSE," EIX"}</definedName>
    <definedName name="___bb2_4_1" localSheetId="7" hidden="1">{#N/A,#N/A,FALSE,"Edison";#N/A,#N/A,FALSE," EIX"}</definedName>
    <definedName name="___bb2_4_1" hidden="1">{#N/A,#N/A,FALSE,"Edison";#N/A,#N/A,FALSE," EIX"}</definedName>
    <definedName name="___bb2_4_1_1" localSheetId="7" hidden="1">{#N/A,#N/A,FALSE,"Edison";#N/A,#N/A,FALSE," EIX"}</definedName>
    <definedName name="___bb2_4_1_1" hidden="1">{#N/A,#N/A,FALSE,"Edison";#N/A,#N/A,FALSE," EIX"}</definedName>
    <definedName name="___bb2_4_2" localSheetId="7" hidden="1">{#N/A,#N/A,FALSE,"Edison";#N/A,#N/A,FALSE," EIX"}</definedName>
    <definedName name="___bb2_4_2" hidden="1">{#N/A,#N/A,FALSE,"Edison";#N/A,#N/A,FALSE," EIX"}</definedName>
    <definedName name="___bb2_4_2_1" localSheetId="7" hidden="1">{#N/A,#N/A,FALSE,"Edison";#N/A,#N/A,FALSE," EIX"}</definedName>
    <definedName name="___bb2_4_2_1" hidden="1">{#N/A,#N/A,FALSE,"Edison";#N/A,#N/A,FALSE," EIX"}</definedName>
    <definedName name="___bb2_4_3" localSheetId="7" hidden="1">{#N/A,#N/A,FALSE,"Edison";#N/A,#N/A,FALSE," EIX"}</definedName>
    <definedName name="___bb2_4_3" hidden="1">{#N/A,#N/A,FALSE,"Edison";#N/A,#N/A,FALSE," EIX"}</definedName>
    <definedName name="___bb2_4_3_1" localSheetId="7" hidden="1">{#N/A,#N/A,FALSE,"Edison";#N/A,#N/A,FALSE," EIX"}</definedName>
    <definedName name="___bb2_4_3_1" hidden="1">{#N/A,#N/A,FALSE,"Edison";#N/A,#N/A,FALSE," EIX"}</definedName>
    <definedName name="___bb2_4_4" localSheetId="7" hidden="1">{#N/A,#N/A,FALSE,"Edison";#N/A,#N/A,FALSE," EIX"}</definedName>
    <definedName name="___bb2_4_4" hidden="1">{#N/A,#N/A,FALSE,"Edison";#N/A,#N/A,FALSE," EIX"}</definedName>
    <definedName name="___bb2_4_4_1" localSheetId="7" hidden="1">{#N/A,#N/A,FALSE,"Edison";#N/A,#N/A,FALSE," EIX"}</definedName>
    <definedName name="___bb2_4_4_1" hidden="1">{#N/A,#N/A,FALSE,"Edison";#N/A,#N/A,FALSE," EIX"}</definedName>
    <definedName name="___bb2_4_5" localSheetId="7" hidden="1">{#N/A,#N/A,FALSE,"Edison";#N/A,#N/A,FALSE," EIX"}</definedName>
    <definedName name="___bb2_4_5" hidden="1">{#N/A,#N/A,FALSE,"Edison";#N/A,#N/A,FALSE," EIX"}</definedName>
    <definedName name="___bb2_4_5_1" localSheetId="7" hidden="1">{#N/A,#N/A,FALSE,"Edison";#N/A,#N/A,FALSE," EIX"}</definedName>
    <definedName name="___bb2_4_5_1" hidden="1">{#N/A,#N/A,FALSE,"Edison";#N/A,#N/A,FALSE," EIX"}</definedName>
    <definedName name="___bb2_5" localSheetId="7" hidden="1">{#N/A,#N/A,FALSE,"Edison";#N/A,#N/A,FALSE," EIX"}</definedName>
    <definedName name="___bb2_5" hidden="1">{#N/A,#N/A,FALSE,"Edison";#N/A,#N/A,FALSE," EIX"}</definedName>
    <definedName name="___bb2_5_1" localSheetId="7" hidden="1">{#N/A,#N/A,FALSE,"Edison";#N/A,#N/A,FALSE," EIX"}</definedName>
    <definedName name="___bb2_5_1" hidden="1">{#N/A,#N/A,FALSE,"Edison";#N/A,#N/A,FALSE," EIX"}</definedName>
    <definedName name="___bb2_5_1_1" localSheetId="7" hidden="1">{#N/A,#N/A,FALSE,"Edison";#N/A,#N/A,FALSE," EIX"}</definedName>
    <definedName name="___bb2_5_1_1" hidden="1">{#N/A,#N/A,FALSE,"Edison";#N/A,#N/A,FALSE," EIX"}</definedName>
    <definedName name="___bb2_5_2" localSheetId="7" hidden="1">{#N/A,#N/A,FALSE,"Edison";#N/A,#N/A,FALSE," EIX"}</definedName>
    <definedName name="___bb2_5_2" hidden="1">{#N/A,#N/A,FALSE,"Edison";#N/A,#N/A,FALSE," EIX"}</definedName>
    <definedName name="___bb2_5_2_1" localSheetId="7" hidden="1">{#N/A,#N/A,FALSE,"Edison";#N/A,#N/A,FALSE," EIX"}</definedName>
    <definedName name="___bb2_5_2_1" hidden="1">{#N/A,#N/A,FALSE,"Edison";#N/A,#N/A,FALSE," EIX"}</definedName>
    <definedName name="___bb2_5_3" localSheetId="7" hidden="1">{#N/A,#N/A,FALSE,"Edison";#N/A,#N/A,FALSE," EIX"}</definedName>
    <definedName name="___bb2_5_3" hidden="1">{#N/A,#N/A,FALSE,"Edison";#N/A,#N/A,FALSE," EIX"}</definedName>
    <definedName name="___bb2_5_3_1" localSheetId="7" hidden="1">{#N/A,#N/A,FALSE,"Edison";#N/A,#N/A,FALSE," EIX"}</definedName>
    <definedName name="___bb2_5_3_1" hidden="1">{#N/A,#N/A,FALSE,"Edison";#N/A,#N/A,FALSE," EIX"}</definedName>
    <definedName name="___bb2_5_4" localSheetId="7" hidden="1">{#N/A,#N/A,FALSE,"Edison";#N/A,#N/A,FALSE," EIX"}</definedName>
    <definedName name="___bb2_5_4" hidden="1">{#N/A,#N/A,FALSE,"Edison";#N/A,#N/A,FALSE," EIX"}</definedName>
    <definedName name="___bb2_5_4_1" localSheetId="7" hidden="1">{#N/A,#N/A,FALSE,"Edison";#N/A,#N/A,FALSE," EIX"}</definedName>
    <definedName name="___bb2_5_4_1" hidden="1">{#N/A,#N/A,FALSE,"Edison";#N/A,#N/A,FALSE," EIX"}</definedName>
    <definedName name="___bb2_5_5" localSheetId="7" hidden="1">{#N/A,#N/A,FALSE,"Edison";#N/A,#N/A,FALSE," EIX"}</definedName>
    <definedName name="___bb2_5_5" hidden="1">{#N/A,#N/A,FALSE,"Edison";#N/A,#N/A,FALSE," EIX"}</definedName>
    <definedName name="___bb2_5_5_1" localSheetId="7"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7" hidden="1">{#N/A,#N/A,FALSE,"Edison";#N/A,#N/A,FALSE," EIX"}</definedName>
    <definedName name="___ccc2" hidden="1">{#N/A,#N/A,FALSE,"Edison";#N/A,#N/A,FALSE," EIX"}</definedName>
    <definedName name="___ccc2_1" localSheetId="7" hidden="1">{#N/A,#N/A,FALSE,"Edison";#N/A,#N/A,FALSE," EIX"}</definedName>
    <definedName name="___ccc2_1" hidden="1">{#N/A,#N/A,FALSE,"Edison";#N/A,#N/A,FALSE," EIX"}</definedName>
    <definedName name="___ccc2_1_1" localSheetId="7" hidden="1">{#N/A,#N/A,FALSE,"Edison";#N/A,#N/A,FALSE," EIX"}</definedName>
    <definedName name="___ccc2_1_1" hidden="1">{#N/A,#N/A,FALSE,"Edison";#N/A,#N/A,FALSE," EIX"}</definedName>
    <definedName name="___ccc2_1_1_1" localSheetId="7" hidden="1">{#N/A,#N/A,FALSE,"Edison";#N/A,#N/A,FALSE," EIX"}</definedName>
    <definedName name="___ccc2_1_1_1" hidden="1">{#N/A,#N/A,FALSE,"Edison";#N/A,#N/A,FALSE," EIX"}</definedName>
    <definedName name="___ccc2_1_2" localSheetId="7" hidden="1">{#N/A,#N/A,FALSE,"Edison";#N/A,#N/A,FALSE," EIX"}</definedName>
    <definedName name="___ccc2_1_2" hidden="1">{#N/A,#N/A,FALSE,"Edison";#N/A,#N/A,FALSE," EIX"}</definedName>
    <definedName name="___ccc2_1_2_1" localSheetId="7" hidden="1">{#N/A,#N/A,FALSE,"Edison";#N/A,#N/A,FALSE," EIX"}</definedName>
    <definedName name="___ccc2_1_2_1" hidden="1">{#N/A,#N/A,FALSE,"Edison";#N/A,#N/A,FALSE," EIX"}</definedName>
    <definedName name="___ccc2_1_3" localSheetId="7" hidden="1">{#N/A,#N/A,FALSE,"Edison";#N/A,#N/A,FALSE," EIX"}</definedName>
    <definedName name="___ccc2_1_3" hidden="1">{#N/A,#N/A,FALSE,"Edison";#N/A,#N/A,FALSE," EIX"}</definedName>
    <definedName name="___ccc2_1_3_1" localSheetId="7" hidden="1">{#N/A,#N/A,FALSE,"Edison";#N/A,#N/A,FALSE," EIX"}</definedName>
    <definedName name="___ccc2_1_3_1" hidden="1">{#N/A,#N/A,FALSE,"Edison";#N/A,#N/A,FALSE," EIX"}</definedName>
    <definedName name="___ccc2_1_4" localSheetId="7" hidden="1">{#N/A,#N/A,FALSE,"Edison";#N/A,#N/A,FALSE," EIX"}</definedName>
    <definedName name="___ccc2_1_4" hidden="1">{#N/A,#N/A,FALSE,"Edison";#N/A,#N/A,FALSE," EIX"}</definedName>
    <definedName name="___ccc2_1_4_1" localSheetId="7" hidden="1">{#N/A,#N/A,FALSE,"Edison";#N/A,#N/A,FALSE," EIX"}</definedName>
    <definedName name="___ccc2_1_4_1" hidden="1">{#N/A,#N/A,FALSE,"Edison";#N/A,#N/A,FALSE," EIX"}</definedName>
    <definedName name="___ccc2_1_5" localSheetId="7" hidden="1">{#N/A,#N/A,FALSE,"Edison";#N/A,#N/A,FALSE," EIX"}</definedName>
    <definedName name="___ccc2_1_5" hidden="1">{#N/A,#N/A,FALSE,"Edison";#N/A,#N/A,FALSE," EIX"}</definedName>
    <definedName name="___ccc2_1_5_1" localSheetId="7" hidden="1">{#N/A,#N/A,FALSE,"Edison";#N/A,#N/A,FALSE," EIX"}</definedName>
    <definedName name="___ccc2_1_5_1" hidden="1">{#N/A,#N/A,FALSE,"Edison";#N/A,#N/A,FALSE," EIX"}</definedName>
    <definedName name="___ccc2_2" localSheetId="7" hidden="1">{#N/A,#N/A,FALSE,"Edison";#N/A,#N/A,FALSE," EIX"}</definedName>
    <definedName name="___ccc2_2" hidden="1">{#N/A,#N/A,FALSE,"Edison";#N/A,#N/A,FALSE," EIX"}</definedName>
    <definedName name="___ccc2_2_1" localSheetId="7" hidden="1">{#N/A,#N/A,FALSE,"Edison";#N/A,#N/A,FALSE," EIX"}</definedName>
    <definedName name="___ccc2_2_1" hidden="1">{#N/A,#N/A,FALSE,"Edison";#N/A,#N/A,FALSE," EIX"}</definedName>
    <definedName name="___ccc2_2_1_1" localSheetId="7" hidden="1">{#N/A,#N/A,FALSE,"Edison";#N/A,#N/A,FALSE," EIX"}</definedName>
    <definedName name="___ccc2_2_1_1" hidden="1">{#N/A,#N/A,FALSE,"Edison";#N/A,#N/A,FALSE," EIX"}</definedName>
    <definedName name="___ccc2_2_2" localSheetId="7" hidden="1">{#N/A,#N/A,FALSE,"Edison";#N/A,#N/A,FALSE," EIX"}</definedName>
    <definedName name="___ccc2_2_2" hidden="1">{#N/A,#N/A,FALSE,"Edison";#N/A,#N/A,FALSE," EIX"}</definedName>
    <definedName name="___ccc2_2_2_1" localSheetId="7" hidden="1">{#N/A,#N/A,FALSE,"Edison";#N/A,#N/A,FALSE," EIX"}</definedName>
    <definedName name="___ccc2_2_2_1" hidden="1">{#N/A,#N/A,FALSE,"Edison";#N/A,#N/A,FALSE," EIX"}</definedName>
    <definedName name="___ccc2_2_3" localSheetId="7" hidden="1">{#N/A,#N/A,FALSE,"Edison";#N/A,#N/A,FALSE," EIX"}</definedName>
    <definedName name="___ccc2_2_3" hidden="1">{#N/A,#N/A,FALSE,"Edison";#N/A,#N/A,FALSE," EIX"}</definedName>
    <definedName name="___ccc2_2_3_1" localSheetId="7" hidden="1">{#N/A,#N/A,FALSE,"Edison";#N/A,#N/A,FALSE," EIX"}</definedName>
    <definedName name="___ccc2_2_3_1" hidden="1">{#N/A,#N/A,FALSE,"Edison";#N/A,#N/A,FALSE," EIX"}</definedName>
    <definedName name="___ccc2_2_4" localSheetId="7" hidden="1">{#N/A,#N/A,FALSE,"Edison";#N/A,#N/A,FALSE," EIX"}</definedName>
    <definedName name="___ccc2_2_4" hidden="1">{#N/A,#N/A,FALSE,"Edison";#N/A,#N/A,FALSE," EIX"}</definedName>
    <definedName name="___ccc2_2_4_1" localSheetId="7" hidden="1">{#N/A,#N/A,FALSE,"Edison";#N/A,#N/A,FALSE," EIX"}</definedName>
    <definedName name="___ccc2_2_4_1" hidden="1">{#N/A,#N/A,FALSE,"Edison";#N/A,#N/A,FALSE," EIX"}</definedName>
    <definedName name="___ccc2_2_5" localSheetId="7" hidden="1">{#N/A,#N/A,FALSE,"Edison";#N/A,#N/A,FALSE," EIX"}</definedName>
    <definedName name="___ccc2_2_5" hidden="1">{#N/A,#N/A,FALSE,"Edison";#N/A,#N/A,FALSE," EIX"}</definedName>
    <definedName name="___ccc2_2_5_1" localSheetId="7" hidden="1">{#N/A,#N/A,FALSE,"Edison";#N/A,#N/A,FALSE," EIX"}</definedName>
    <definedName name="___ccc2_2_5_1" hidden="1">{#N/A,#N/A,FALSE,"Edison";#N/A,#N/A,FALSE," EIX"}</definedName>
    <definedName name="___ccc2_3" localSheetId="7" hidden="1">{#N/A,#N/A,FALSE,"Edison";#N/A,#N/A,FALSE," EIX"}</definedName>
    <definedName name="___ccc2_3" hidden="1">{#N/A,#N/A,FALSE,"Edison";#N/A,#N/A,FALSE," EIX"}</definedName>
    <definedName name="___ccc2_3_1" localSheetId="7" hidden="1">{#N/A,#N/A,FALSE,"Edison";#N/A,#N/A,FALSE," EIX"}</definedName>
    <definedName name="___ccc2_3_1" hidden="1">{#N/A,#N/A,FALSE,"Edison";#N/A,#N/A,FALSE," EIX"}</definedName>
    <definedName name="___ccc2_3_1_1" localSheetId="7" hidden="1">{#N/A,#N/A,FALSE,"Edison";#N/A,#N/A,FALSE," EIX"}</definedName>
    <definedName name="___ccc2_3_1_1" hidden="1">{#N/A,#N/A,FALSE,"Edison";#N/A,#N/A,FALSE," EIX"}</definedName>
    <definedName name="___ccc2_3_2" localSheetId="7" hidden="1">{#N/A,#N/A,FALSE,"Edison";#N/A,#N/A,FALSE," EIX"}</definedName>
    <definedName name="___ccc2_3_2" hidden="1">{#N/A,#N/A,FALSE,"Edison";#N/A,#N/A,FALSE," EIX"}</definedName>
    <definedName name="___ccc2_3_2_1" localSheetId="7" hidden="1">{#N/A,#N/A,FALSE,"Edison";#N/A,#N/A,FALSE," EIX"}</definedName>
    <definedName name="___ccc2_3_2_1" hidden="1">{#N/A,#N/A,FALSE,"Edison";#N/A,#N/A,FALSE," EIX"}</definedName>
    <definedName name="___ccc2_3_3" localSheetId="7" hidden="1">{#N/A,#N/A,FALSE,"Edison";#N/A,#N/A,FALSE," EIX"}</definedName>
    <definedName name="___ccc2_3_3" hidden="1">{#N/A,#N/A,FALSE,"Edison";#N/A,#N/A,FALSE," EIX"}</definedName>
    <definedName name="___ccc2_3_3_1" localSheetId="7" hidden="1">{#N/A,#N/A,FALSE,"Edison";#N/A,#N/A,FALSE," EIX"}</definedName>
    <definedName name="___ccc2_3_3_1" hidden="1">{#N/A,#N/A,FALSE,"Edison";#N/A,#N/A,FALSE," EIX"}</definedName>
    <definedName name="___ccc2_3_4" localSheetId="7" hidden="1">{#N/A,#N/A,FALSE,"Edison";#N/A,#N/A,FALSE," EIX"}</definedName>
    <definedName name="___ccc2_3_4" hidden="1">{#N/A,#N/A,FALSE,"Edison";#N/A,#N/A,FALSE," EIX"}</definedName>
    <definedName name="___ccc2_3_4_1" localSheetId="7" hidden="1">{#N/A,#N/A,FALSE,"Edison";#N/A,#N/A,FALSE," EIX"}</definedName>
    <definedName name="___ccc2_3_4_1" hidden="1">{#N/A,#N/A,FALSE,"Edison";#N/A,#N/A,FALSE," EIX"}</definedName>
    <definedName name="___ccc2_3_5" localSheetId="7" hidden="1">{#N/A,#N/A,FALSE,"Edison";#N/A,#N/A,FALSE," EIX"}</definedName>
    <definedName name="___ccc2_3_5" hidden="1">{#N/A,#N/A,FALSE,"Edison";#N/A,#N/A,FALSE," EIX"}</definedName>
    <definedName name="___ccc2_3_5_1" localSheetId="7" hidden="1">{#N/A,#N/A,FALSE,"Edison";#N/A,#N/A,FALSE," EIX"}</definedName>
    <definedName name="___ccc2_3_5_1" hidden="1">{#N/A,#N/A,FALSE,"Edison";#N/A,#N/A,FALSE," EIX"}</definedName>
    <definedName name="___ccc2_4" localSheetId="7" hidden="1">{#N/A,#N/A,FALSE,"Edison";#N/A,#N/A,FALSE," EIX"}</definedName>
    <definedName name="___ccc2_4" hidden="1">{#N/A,#N/A,FALSE,"Edison";#N/A,#N/A,FALSE," EIX"}</definedName>
    <definedName name="___ccc2_4_1" localSheetId="7" hidden="1">{#N/A,#N/A,FALSE,"Edison";#N/A,#N/A,FALSE," EIX"}</definedName>
    <definedName name="___ccc2_4_1" hidden="1">{#N/A,#N/A,FALSE,"Edison";#N/A,#N/A,FALSE," EIX"}</definedName>
    <definedName name="___ccc2_4_1_1" localSheetId="7" hidden="1">{#N/A,#N/A,FALSE,"Edison";#N/A,#N/A,FALSE," EIX"}</definedName>
    <definedName name="___ccc2_4_1_1" hidden="1">{#N/A,#N/A,FALSE,"Edison";#N/A,#N/A,FALSE," EIX"}</definedName>
    <definedName name="___ccc2_4_2" localSheetId="7" hidden="1">{#N/A,#N/A,FALSE,"Edison";#N/A,#N/A,FALSE," EIX"}</definedName>
    <definedName name="___ccc2_4_2" hidden="1">{#N/A,#N/A,FALSE,"Edison";#N/A,#N/A,FALSE," EIX"}</definedName>
    <definedName name="___ccc2_4_2_1" localSheetId="7" hidden="1">{#N/A,#N/A,FALSE,"Edison";#N/A,#N/A,FALSE," EIX"}</definedName>
    <definedName name="___ccc2_4_2_1" hidden="1">{#N/A,#N/A,FALSE,"Edison";#N/A,#N/A,FALSE," EIX"}</definedName>
    <definedName name="___ccc2_4_3" localSheetId="7" hidden="1">{#N/A,#N/A,FALSE,"Edison";#N/A,#N/A,FALSE," EIX"}</definedName>
    <definedName name="___ccc2_4_3" hidden="1">{#N/A,#N/A,FALSE,"Edison";#N/A,#N/A,FALSE," EIX"}</definedName>
    <definedName name="___ccc2_4_3_1" localSheetId="7" hidden="1">{#N/A,#N/A,FALSE,"Edison";#N/A,#N/A,FALSE," EIX"}</definedName>
    <definedName name="___ccc2_4_3_1" hidden="1">{#N/A,#N/A,FALSE,"Edison";#N/A,#N/A,FALSE," EIX"}</definedName>
    <definedName name="___ccc2_4_4" localSheetId="7" hidden="1">{#N/A,#N/A,FALSE,"Edison";#N/A,#N/A,FALSE," EIX"}</definedName>
    <definedName name="___ccc2_4_4" hidden="1">{#N/A,#N/A,FALSE,"Edison";#N/A,#N/A,FALSE," EIX"}</definedName>
    <definedName name="___ccc2_4_4_1" localSheetId="7" hidden="1">{#N/A,#N/A,FALSE,"Edison";#N/A,#N/A,FALSE," EIX"}</definedName>
    <definedName name="___ccc2_4_4_1" hidden="1">{#N/A,#N/A,FALSE,"Edison";#N/A,#N/A,FALSE," EIX"}</definedName>
    <definedName name="___ccc2_4_5" localSheetId="7" hidden="1">{#N/A,#N/A,FALSE,"Edison";#N/A,#N/A,FALSE," EIX"}</definedName>
    <definedName name="___ccc2_4_5" hidden="1">{#N/A,#N/A,FALSE,"Edison";#N/A,#N/A,FALSE," EIX"}</definedName>
    <definedName name="___ccc2_4_5_1" localSheetId="7" hidden="1">{#N/A,#N/A,FALSE,"Edison";#N/A,#N/A,FALSE," EIX"}</definedName>
    <definedName name="___ccc2_4_5_1" hidden="1">{#N/A,#N/A,FALSE,"Edison";#N/A,#N/A,FALSE," EIX"}</definedName>
    <definedName name="___ccc2_5" localSheetId="7" hidden="1">{#N/A,#N/A,FALSE,"Edison";#N/A,#N/A,FALSE," EIX"}</definedName>
    <definedName name="___ccc2_5" hidden="1">{#N/A,#N/A,FALSE,"Edison";#N/A,#N/A,FALSE," EIX"}</definedName>
    <definedName name="___ccc2_5_1" localSheetId="7" hidden="1">{#N/A,#N/A,FALSE,"Edison";#N/A,#N/A,FALSE," EIX"}</definedName>
    <definedName name="___ccc2_5_1" hidden="1">{#N/A,#N/A,FALSE,"Edison";#N/A,#N/A,FALSE," EIX"}</definedName>
    <definedName name="___ccc2_5_1_1" localSheetId="7" hidden="1">{#N/A,#N/A,FALSE,"Edison";#N/A,#N/A,FALSE," EIX"}</definedName>
    <definedName name="___ccc2_5_1_1" hidden="1">{#N/A,#N/A,FALSE,"Edison";#N/A,#N/A,FALSE," EIX"}</definedName>
    <definedName name="___ccc2_5_2" localSheetId="7" hidden="1">{#N/A,#N/A,FALSE,"Edison";#N/A,#N/A,FALSE," EIX"}</definedName>
    <definedName name="___ccc2_5_2" hidden="1">{#N/A,#N/A,FALSE,"Edison";#N/A,#N/A,FALSE," EIX"}</definedName>
    <definedName name="___ccc2_5_2_1" localSheetId="7" hidden="1">{#N/A,#N/A,FALSE,"Edison";#N/A,#N/A,FALSE," EIX"}</definedName>
    <definedName name="___ccc2_5_2_1" hidden="1">{#N/A,#N/A,FALSE,"Edison";#N/A,#N/A,FALSE," EIX"}</definedName>
    <definedName name="___ccc2_5_3" localSheetId="7" hidden="1">{#N/A,#N/A,FALSE,"Edison";#N/A,#N/A,FALSE," EIX"}</definedName>
    <definedName name="___ccc2_5_3" hidden="1">{#N/A,#N/A,FALSE,"Edison";#N/A,#N/A,FALSE," EIX"}</definedName>
    <definedName name="___ccc2_5_3_1" localSheetId="7" hidden="1">{#N/A,#N/A,FALSE,"Edison";#N/A,#N/A,FALSE," EIX"}</definedName>
    <definedName name="___ccc2_5_3_1" hidden="1">{#N/A,#N/A,FALSE,"Edison";#N/A,#N/A,FALSE," EIX"}</definedName>
    <definedName name="___ccc2_5_4" localSheetId="7" hidden="1">{#N/A,#N/A,FALSE,"Edison";#N/A,#N/A,FALSE," EIX"}</definedName>
    <definedName name="___ccc2_5_4" hidden="1">{#N/A,#N/A,FALSE,"Edison";#N/A,#N/A,FALSE," EIX"}</definedName>
    <definedName name="___ccc2_5_4_1" localSheetId="7" hidden="1">{#N/A,#N/A,FALSE,"Edison";#N/A,#N/A,FALSE," EIX"}</definedName>
    <definedName name="___ccc2_5_4_1" hidden="1">{#N/A,#N/A,FALSE,"Edison";#N/A,#N/A,FALSE," EIX"}</definedName>
    <definedName name="___ccc2_5_5" localSheetId="7" hidden="1">{#N/A,#N/A,FALSE,"Edison";#N/A,#N/A,FALSE," EIX"}</definedName>
    <definedName name="___ccc2_5_5" hidden="1">{#N/A,#N/A,FALSE,"Edison";#N/A,#N/A,FALSE," EIX"}</definedName>
    <definedName name="___ccc2_5_5_1" localSheetId="7"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7" hidden="1">{#N/A,#N/A,FALSE,"Edison";#N/A,#N/A,FALSE," EIX"}</definedName>
    <definedName name="__a2" hidden="1">{#N/A,#N/A,FALSE,"Edison";#N/A,#N/A,FALSE," EIX"}</definedName>
    <definedName name="__a2_1" localSheetId="7" hidden="1">{#N/A,#N/A,FALSE,"Edison";#N/A,#N/A,FALSE," EIX"}</definedName>
    <definedName name="__a2_1" hidden="1">{#N/A,#N/A,FALSE,"Edison";#N/A,#N/A,FALSE," EIX"}</definedName>
    <definedName name="__a2_1_1" localSheetId="7" hidden="1">{#N/A,#N/A,FALSE,"Edison";#N/A,#N/A,FALSE," EIX"}</definedName>
    <definedName name="__a2_1_1" hidden="1">{#N/A,#N/A,FALSE,"Edison";#N/A,#N/A,FALSE," EIX"}</definedName>
    <definedName name="__a2_1_1_1" localSheetId="7" hidden="1">{#N/A,#N/A,FALSE,"Edison";#N/A,#N/A,FALSE," EIX"}</definedName>
    <definedName name="__a2_1_1_1" hidden="1">{#N/A,#N/A,FALSE,"Edison";#N/A,#N/A,FALSE," EIX"}</definedName>
    <definedName name="__a2_1_2" localSheetId="7" hidden="1">{#N/A,#N/A,FALSE,"Edison";#N/A,#N/A,FALSE," EIX"}</definedName>
    <definedName name="__a2_1_2" hidden="1">{#N/A,#N/A,FALSE,"Edison";#N/A,#N/A,FALSE," EIX"}</definedName>
    <definedName name="__a2_1_2_1" localSheetId="7" hidden="1">{#N/A,#N/A,FALSE,"Edison";#N/A,#N/A,FALSE," EIX"}</definedName>
    <definedName name="__a2_1_2_1" hidden="1">{#N/A,#N/A,FALSE,"Edison";#N/A,#N/A,FALSE," EIX"}</definedName>
    <definedName name="__a2_1_3" localSheetId="7" hidden="1">{#N/A,#N/A,FALSE,"Edison";#N/A,#N/A,FALSE," EIX"}</definedName>
    <definedName name="__a2_1_3" hidden="1">{#N/A,#N/A,FALSE,"Edison";#N/A,#N/A,FALSE," EIX"}</definedName>
    <definedName name="__a2_1_3_1" localSheetId="7" hidden="1">{#N/A,#N/A,FALSE,"Edison";#N/A,#N/A,FALSE," EIX"}</definedName>
    <definedName name="__a2_1_3_1" hidden="1">{#N/A,#N/A,FALSE,"Edison";#N/A,#N/A,FALSE," EIX"}</definedName>
    <definedName name="__a2_1_4" localSheetId="7" hidden="1">{#N/A,#N/A,FALSE,"Edison";#N/A,#N/A,FALSE," EIX"}</definedName>
    <definedName name="__a2_1_4" hidden="1">{#N/A,#N/A,FALSE,"Edison";#N/A,#N/A,FALSE," EIX"}</definedName>
    <definedName name="__a2_1_4_1" localSheetId="7" hidden="1">{#N/A,#N/A,FALSE,"Edison";#N/A,#N/A,FALSE," EIX"}</definedName>
    <definedName name="__a2_1_4_1" hidden="1">{#N/A,#N/A,FALSE,"Edison";#N/A,#N/A,FALSE," EIX"}</definedName>
    <definedName name="__a2_1_5" localSheetId="7" hidden="1">{#N/A,#N/A,FALSE,"Edison";#N/A,#N/A,FALSE," EIX"}</definedName>
    <definedName name="__a2_1_5" hidden="1">{#N/A,#N/A,FALSE,"Edison";#N/A,#N/A,FALSE," EIX"}</definedName>
    <definedName name="__a2_1_5_1" localSheetId="7" hidden="1">{#N/A,#N/A,FALSE,"Edison";#N/A,#N/A,FALSE," EIX"}</definedName>
    <definedName name="__a2_1_5_1" hidden="1">{#N/A,#N/A,FALSE,"Edison";#N/A,#N/A,FALSE," EIX"}</definedName>
    <definedName name="__a2_2" localSheetId="7" hidden="1">{#N/A,#N/A,FALSE,"Edison";#N/A,#N/A,FALSE," EIX"}</definedName>
    <definedName name="__a2_2" hidden="1">{#N/A,#N/A,FALSE,"Edison";#N/A,#N/A,FALSE," EIX"}</definedName>
    <definedName name="__a2_2_1" localSheetId="7" hidden="1">{#N/A,#N/A,FALSE,"Edison";#N/A,#N/A,FALSE," EIX"}</definedName>
    <definedName name="__a2_2_1" hidden="1">{#N/A,#N/A,FALSE,"Edison";#N/A,#N/A,FALSE," EIX"}</definedName>
    <definedName name="__a2_2_1_1" localSheetId="7" hidden="1">{#N/A,#N/A,FALSE,"Edison";#N/A,#N/A,FALSE," EIX"}</definedName>
    <definedName name="__a2_2_1_1" hidden="1">{#N/A,#N/A,FALSE,"Edison";#N/A,#N/A,FALSE," EIX"}</definedName>
    <definedName name="__a2_2_2" localSheetId="7" hidden="1">{#N/A,#N/A,FALSE,"Edison";#N/A,#N/A,FALSE," EIX"}</definedName>
    <definedName name="__a2_2_2" hidden="1">{#N/A,#N/A,FALSE,"Edison";#N/A,#N/A,FALSE," EIX"}</definedName>
    <definedName name="__a2_2_2_1" localSheetId="7" hidden="1">{#N/A,#N/A,FALSE,"Edison";#N/A,#N/A,FALSE," EIX"}</definedName>
    <definedName name="__a2_2_2_1" hidden="1">{#N/A,#N/A,FALSE,"Edison";#N/A,#N/A,FALSE," EIX"}</definedName>
    <definedName name="__a2_2_3" localSheetId="7" hidden="1">{#N/A,#N/A,FALSE,"Edison";#N/A,#N/A,FALSE," EIX"}</definedName>
    <definedName name="__a2_2_3" hidden="1">{#N/A,#N/A,FALSE,"Edison";#N/A,#N/A,FALSE," EIX"}</definedName>
    <definedName name="__a2_2_3_1" localSheetId="7" hidden="1">{#N/A,#N/A,FALSE,"Edison";#N/A,#N/A,FALSE," EIX"}</definedName>
    <definedName name="__a2_2_3_1" hidden="1">{#N/A,#N/A,FALSE,"Edison";#N/A,#N/A,FALSE," EIX"}</definedName>
    <definedName name="__a2_2_4" localSheetId="7" hidden="1">{#N/A,#N/A,FALSE,"Edison";#N/A,#N/A,FALSE," EIX"}</definedName>
    <definedName name="__a2_2_4" hidden="1">{#N/A,#N/A,FALSE,"Edison";#N/A,#N/A,FALSE," EIX"}</definedName>
    <definedName name="__a2_2_4_1" localSheetId="7" hidden="1">{#N/A,#N/A,FALSE,"Edison";#N/A,#N/A,FALSE," EIX"}</definedName>
    <definedName name="__a2_2_4_1" hidden="1">{#N/A,#N/A,FALSE,"Edison";#N/A,#N/A,FALSE," EIX"}</definedName>
    <definedName name="__a2_2_5" localSheetId="7" hidden="1">{#N/A,#N/A,FALSE,"Edison";#N/A,#N/A,FALSE," EIX"}</definedName>
    <definedName name="__a2_2_5" hidden="1">{#N/A,#N/A,FALSE,"Edison";#N/A,#N/A,FALSE," EIX"}</definedName>
    <definedName name="__a2_2_5_1" localSheetId="7" hidden="1">{#N/A,#N/A,FALSE,"Edison";#N/A,#N/A,FALSE," EIX"}</definedName>
    <definedName name="__a2_2_5_1" hidden="1">{#N/A,#N/A,FALSE,"Edison";#N/A,#N/A,FALSE," EIX"}</definedName>
    <definedName name="__a2_3" localSheetId="7" hidden="1">{#N/A,#N/A,FALSE,"Edison";#N/A,#N/A,FALSE," EIX"}</definedName>
    <definedName name="__a2_3" hidden="1">{#N/A,#N/A,FALSE,"Edison";#N/A,#N/A,FALSE," EIX"}</definedName>
    <definedName name="__a2_3_1" localSheetId="7" hidden="1">{#N/A,#N/A,FALSE,"Edison";#N/A,#N/A,FALSE," EIX"}</definedName>
    <definedName name="__a2_3_1" hidden="1">{#N/A,#N/A,FALSE,"Edison";#N/A,#N/A,FALSE," EIX"}</definedName>
    <definedName name="__a2_3_1_1" localSheetId="7" hidden="1">{#N/A,#N/A,FALSE,"Edison";#N/A,#N/A,FALSE," EIX"}</definedName>
    <definedName name="__a2_3_1_1" hidden="1">{#N/A,#N/A,FALSE,"Edison";#N/A,#N/A,FALSE," EIX"}</definedName>
    <definedName name="__a2_3_2" localSheetId="7" hidden="1">{#N/A,#N/A,FALSE,"Edison";#N/A,#N/A,FALSE," EIX"}</definedName>
    <definedName name="__a2_3_2" hidden="1">{#N/A,#N/A,FALSE,"Edison";#N/A,#N/A,FALSE," EIX"}</definedName>
    <definedName name="__a2_3_2_1" localSheetId="7" hidden="1">{#N/A,#N/A,FALSE,"Edison";#N/A,#N/A,FALSE," EIX"}</definedName>
    <definedName name="__a2_3_2_1" hidden="1">{#N/A,#N/A,FALSE,"Edison";#N/A,#N/A,FALSE," EIX"}</definedName>
    <definedName name="__a2_3_3" localSheetId="7" hidden="1">{#N/A,#N/A,FALSE,"Edison";#N/A,#N/A,FALSE," EIX"}</definedName>
    <definedName name="__a2_3_3" hidden="1">{#N/A,#N/A,FALSE,"Edison";#N/A,#N/A,FALSE," EIX"}</definedName>
    <definedName name="__a2_3_3_1" localSheetId="7" hidden="1">{#N/A,#N/A,FALSE,"Edison";#N/A,#N/A,FALSE," EIX"}</definedName>
    <definedName name="__a2_3_3_1" hidden="1">{#N/A,#N/A,FALSE,"Edison";#N/A,#N/A,FALSE," EIX"}</definedName>
    <definedName name="__a2_3_4" localSheetId="7" hidden="1">{#N/A,#N/A,FALSE,"Edison";#N/A,#N/A,FALSE," EIX"}</definedName>
    <definedName name="__a2_3_4" hidden="1">{#N/A,#N/A,FALSE,"Edison";#N/A,#N/A,FALSE," EIX"}</definedName>
    <definedName name="__a2_3_4_1" localSheetId="7" hidden="1">{#N/A,#N/A,FALSE,"Edison";#N/A,#N/A,FALSE," EIX"}</definedName>
    <definedName name="__a2_3_4_1" hidden="1">{#N/A,#N/A,FALSE,"Edison";#N/A,#N/A,FALSE," EIX"}</definedName>
    <definedName name="__a2_3_5" localSheetId="7" hidden="1">{#N/A,#N/A,FALSE,"Edison";#N/A,#N/A,FALSE," EIX"}</definedName>
    <definedName name="__a2_3_5" hidden="1">{#N/A,#N/A,FALSE,"Edison";#N/A,#N/A,FALSE," EIX"}</definedName>
    <definedName name="__a2_3_5_1" localSheetId="7" hidden="1">{#N/A,#N/A,FALSE,"Edison";#N/A,#N/A,FALSE," EIX"}</definedName>
    <definedName name="__a2_3_5_1" hidden="1">{#N/A,#N/A,FALSE,"Edison";#N/A,#N/A,FALSE," EIX"}</definedName>
    <definedName name="__a2_4" localSheetId="7" hidden="1">{#N/A,#N/A,FALSE,"Edison";#N/A,#N/A,FALSE," EIX"}</definedName>
    <definedName name="__a2_4" hidden="1">{#N/A,#N/A,FALSE,"Edison";#N/A,#N/A,FALSE," EIX"}</definedName>
    <definedName name="__a2_4_1" localSheetId="7" hidden="1">{#N/A,#N/A,FALSE,"Edison";#N/A,#N/A,FALSE," EIX"}</definedName>
    <definedName name="__a2_4_1" hidden="1">{#N/A,#N/A,FALSE,"Edison";#N/A,#N/A,FALSE," EIX"}</definedName>
    <definedName name="__a2_4_1_1" localSheetId="7" hidden="1">{#N/A,#N/A,FALSE,"Edison";#N/A,#N/A,FALSE," EIX"}</definedName>
    <definedName name="__a2_4_1_1" hidden="1">{#N/A,#N/A,FALSE,"Edison";#N/A,#N/A,FALSE," EIX"}</definedName>
    <definedName name="__a2_4_2" localSheetId="7" hidden="1">{#N/A,#N/A,FALSE,"Edison";#N/A,#N/A,FALSE," EIX"}</definedName>
    <definedName name="__a2_4_2" hidden="1">{#N/A,#N/A,FALSE,"Edison";#N/A,#N/A,FALSE," EIX"}</definedName>
    <definedName name="__a2_4_2_1" localSheetId="7" hidden="1">{#N/A,#N/A,FALSE,"Edison";#N/A,#N/A,FALSE," EIX"}</definedName>
    <definedName name="__a2_4_2_1" hidden="1">{#N/A,#N/A,FALSE,"Edison";#N/A,#N/A,FALSE," EIX"}</definedName>
    <definedName name="__a2_4_3" localSheetId="7" hidden="1">{#N/A,#N/A,FALSE,"Edison";#N/A,#N/A,FALSE," EIX"}</definedName>
    <definedName name="__a2_4_3" hidden="1">{#N/A,#N/A,FALSE,"Edison";#N/A,#N/A,FALSE," EIX"}</definedName>
    <definedName name="__a2_4_3_1" localSheetId="7" hidden="1">{#N/A,#N/A,FALSE,"Edison";#N/A,#N/A,FALSE," EIX"}</definedName>
    <definedName name="__a2_4_3_1" hidden="1">{#N/A,#N/A,FALSE,"Edison";#N/A,#N/A,FALSE," EIX"}</definedName>
    <definedName name="__a2_4_4" localSheetId="7" hidden="1">{#N/A,#N/A,FALSE,"Edison";#N/A,#N/A,FALSE," EIX"}</definedName>
    <definedName name="__a2_4_4" hidden="1">{#N/A,#N/A,FALSE,"Edison";#N/A,#N/A,FALSE," EIX"}</definedName>
    <definedName name="__a2_4_4_1" localSheetId="7" hidden="1">{#N/A,#N/A,FALSE,"Edison";#N/A,#N/A,FALSE," EIX"}</definedName>
    <definedName name="__a2_4_4_1" hidden="1">{#N/A,#N/A,FALSE,"Edison";#N/A,#N/A,FALSE," EIX"}</definedName>
    <definedName name="__a2_4_5" localSheetId="7" hidden="1">{#N/A,#N/A,FALSE,"Edison";#N/A,#N/A,FALSE," EIX"}</definedName>
    <definedName name="__a2_4_5" hidden="1">{#N/A,#N/A,FALSE,"Edison";#N/A,#N/A,FALSE," EIX"}</definedName>
    <definedName name="__a2_4_5_1" localSheetId="7" hidden="1">{#N/A,#N/A,FALSE,"Edison";#N/A,#N/A,FALSE," EIX"}</definedName>
    <definedName name="__a2_4_5_1" hidden="1">{#N/A,#N/A,FALSE,"Edison";#N/A,#N/A,FALSE," EIX"}</definedName>
    <definedName name="__a2_5" localSheetId="7" hidden="1">{#N/A,#N/A,FALSE,"Edison";#N/A,#N/A,FALSE," EIX"}</definedName>
    <definedName name="__a2_5" hidden="1">{#N/A,#N/A,FALSE,"Edison";#N/A,#N/A,FALSE," EIX"}</definedName>
    <definedName name="__a2_5_1" localSheetId="7" hidden="1">{#N/A,#N/A,FALSE,"Edison";#N/A,#N/A,FALSE," EIX"}</definedName>
    <definedName name="__a2_5_1" hidden="1">{#N/A,#N/A,FALSE,"Edison";#N/A,#N/A,FALSE," EIX"}</definedName>
    <definedName name="__a2_5_1_1" localSheetId="7" hidden="1">{#N/A,#N/A,FALSE,"Edison";#N/A,#N/A,FALSE," EIX"}</definedName>
    <definedName name="__a2_5_1_1" hidden="1">{#N/A,#N/A,FALSE,"Edison";#N/A,#N/A,FALSE," EIX"}</definedName>
    <definedName name="__a2_5_2" localSheetId="7" hidden="1">{#N/A,#N/A,FALSE,"Edison";#N/A,#N/A,FALSE," EIX"}</definedName>
    <definedName name="__a2_5_2" hidden="1">{#N/A,#N/A,FALSE,"Edison";#N/A,#N/A,FALSE," EIX"}</definedName>
    <definedName name="__a2_5_2_1" localSheetId="7" hidden="1">{#N/A,#N/A,FALSE,"Edison";#N/A,#N/A,FALSE," EIX"}</definedName>
    <definedName name="__a2_5_2_1" hidden="1">{#N/A,#N/A,FALSE,"Edison";#N/A,#N/A,FALSE," EIX"}</definedName>
    <definedName name="__a2_5_3" localSheetId="7" hidden="1">{#N/A,#N/A,FALSE,"Edison";#N/A,#N/A,FALSE," EIX"}</definedName>
    <definedName name="__a2_5_3" hidden="1">{#N/A,#N/A,FALSE,"Edison";#N/A,#N/A,FALSE," EIX"}</definedName>
    <definedName name="__a2_5_3_1" localSheetId="7" hidden="1">{#N/A,#N/A,FALSE,"Edison";#N/A,#N/A,FALSE," EIX"}</definedName>
    <definedName name="__a2_5_3_1" hidden="1">{#N/A,#N/A,FALSE,"Edison";#N/A,#N/A,FALSE," EIX"}</definedName>
    <definedName name="__a2_5_4" localSheetId="7" hidden="1">{#N/A,#N/A,FALSE,"Edison";#N/A,#N/A,FALSE," EIX"}</definedName>
    <definedName name="__a2_5_4" hidden="1">{#N/A,#N/A,FALSE,"Edison";#N/A,#N/A,FALSE," EIX"}</definedName>
    <definedName name="__a2_5_4_1" localSheetId="7" hidden="1">{#N/A,#N/A,FALSE,"Edison";#N/A,#N/A,FALSE," EIX"}</definedName>
    <definedName name="__a2_5_4_1" hidden="1">{#N/A,#N/A,FALSE,"Edison";#N/A,#N/A,FALSE," EIX"}</definedName>
    <definedName name="__a2_5_5" localSheetId="7" hidden="1">{#N/A,#N/A,FALSE,"Edison";#N/A,#N/A,FALSE," EIX"}</definedName>
    <definedName name="__a2_5_5" hidden="1">{#N/A,#N/A,FALSE,"Edison";#N/A,#N/A,FALSE," EIX"}</definedName>
    <definedName name="__a2_5_5_1" localSheetId="7" hidden="1">{#N/A,#N/A,FALSE,"Edison";#N/A,#N/A,FALSE," EIX"}</definedName>
    <definedName name="__a2_5_5_1" hidden="1">{#N/A,#N/A,FALSE,"Edison";#N/A,#N/A,FALSE," EIX"}</definedName>
    <definedName name="__aya1">#REF!</definedName>
    <definedName name="__aya2">#REF!</definedName>
    <definedName name="__bb2" localSheetId="7" hidden="1">{#N/A,#N/A,FALSE,"Edison";#N/A,#N/A,FALSE," EIX"}</definedName>
    <definedName name="__bb2" hidden="1">{#N/A,#N/A,FALSE,"Edison";#N/A,#N/A,FALSE," EIX"}</definedName>
    <definedName name="__bb2_1" localSheetId="7" hidden="1">{#N/A,#N/A,FALSE,"Edison";#N/A,#N/A,FALSE," EIX"}</definedName>
    <definedName name="__bb2_1" hidden="1">{#N/A,#N/A,FALSE,"Edison";#N/A,#N/A,FALSE," EIX"}</definedName>
    <definedName name="__bb2_1_1" localSheetId="7" hidden="1">{#N/A,#N/A,FALSE,"Edison";#N/A,#N/A,FALSE," EIX"}</definedName>
    <definedName name="__bb2_1_1" hidden="1">{#N/A,#N/A,FALSE,"Edison";#N/A,#N/A,FALSE," EIX"}</definedName>
    <definedName name="__bb2_1_1_1" localSheetId="7" hidden="1">{#N/A,#N/A,FALSE,"Edison";#N/A,#N/A,FALSE," EIX"}</definedName>
    <definedName name="__bb2_1_1_1" hidden="1">{#N/A,#N/A,FALSE,"Edison";#N/A,#N/A,FALSE," EIX"}</definedName>
    <definedName name="__bb2_1_2" localSheetId="7" hidden="1">{#N/A,#N/A,FALSE,"Edison";#N/A,#N/A,FALSE," EIX"}</definedName>
    <definedName name="__bb2_1_2" hidden="1">{#N/A,#N/A,FALSE,"Edison";#N/A,#N/A,FALSE," EIX"}</definedName>
    <definedName name="__bb2_1_2_1" localSheetId="7" hidden="1">{#N/A,#N/A,FALSE,"Edison";#N/A,#N/A,FALSE," EIX"}</definedName>
    <definedName name="__bb2_1_2_1" hidden="1">{#N/A,#N/A,FALSE,"Edison";#N/A,#N/A,FALSE," EIX"}</definedName>
    <definedName name="__bb2_1_3" localSheetId="7" hidden="1">{#N/A,#N/A,FALSE,"Edison";#N/A,#N/A,FALSE," EIX"}</definedName>
    <definedName name="__bb2_1_3" hidden="1">{#N/A,#N/A,FALSE,"Edison";#N/A,#N/A,FALSE," EIX"}</definedName>
    <definedName name="__bb2_1_3_1" localSheetId="7" hidden="1">{#N/A,#N/A,FALSE,"Edison";#N/A,#N/A,FALSE," EIX"}</definedName>
    <definedName name="__bb2_1_3_1" hidden="1">{#N/A,#N/A,FALSE,"Edison";#N/A,#N/A,FALSE," EIX"}</definedName>
    <definedName name="__bb2_1_4" localSheetId="7" hidden="1">{#N/A,#N/A,FALSE,"Edison";#N/A,#N/A,FALSE," EIX"}</definedName>
    <definedName name="__bb2_1_4" hidden="1">{#N/A,#N/A,FALSE,"Edison";#N/A,#N/A,FALSE," EIX"}</definedName>
    <definedName name="__bb2_1_4_1" localSheetId="7" hidden="1">{#N/A,#N/A,FALSE,"Edison";#N/A,#N/A,FALSE," EIX"}</definedName>
    <definedName name="__bb2_1_4_1" hidden="1">{#N/A,#N/A,FALSE,"Edison";#N/A,#N/A,FALSE," EIX"}</definedName>
    <definedName name="__bb2_1_5" localSheetId="7" hidden="1">{#N/A,#N/A,FALSE,"Edison";#N/A,#N/A,FALSE," EIX"}</definedName>
    <definedName name="__bb2_1_5" hidden="1">{#N/A,#N/A,FALSE,"Edison";#N/A,#N/A,FALSE," EIX"}</definedName>
    <definedName name="__bb2_1_5_1" localSheetId="7" hidden="1">{#N/A,#N/A,FALSE,"Edison";#N/A,#N/A,FALSE," EIX"}</definedName>
    <definedName name="__bb2_1_5_1" hidden="1">{#N/A,#N/A,FALSE,"Edison";#N/A,#N/A,FALSE," EIX"}</definedName>
    <definedName name="__bb2_2" localSheetId="7" hidden="1">{#N/A,#N/A,FALSE,"Edison";#N/A,#N/A,FALSE," EIX"}</definedName>
    <definedName name="__bb2_2" hidden="1">{#N/A,#N/A,FALSE,"Edison";#N/A,#N/A,FALSE," EIX"}</definedName>
    <definedName name="__bb2_2_1" localSheetId="7" hidden="1">{#N/A,#N/A,FALSE,"Edison";#N/A,#N/A,FALSE," EIX"}</definedName>
    <definedName name="__bb2_2_1" hidden="1">{#N/A,#N/A,FALSE,"Edison";#N/A,#N/A,FALSE," EIX"}</definedName>
    <definedName name="__bb2_2_1_1" localSheetId="7" hidden="1">{#N/A,#N/A,FALSE,"Edison";#N/A,#N/A,FALSE," EIX"}</definedName>
    <definedName name="__bb2_2_1_1" hidden="1">{#N/A,#N/A,FALSE,"Edison";#N/A,#N/A,FALSE," EIX"}</definedName>
    <definedName name="__bb2_2_2" localSheetId="7" hidden="1">{#N/A,#N/A,FALSE,"Edison";#N/A,#N/A,FALSE," EIX"}</definedName>
    <definedName name="__bb2_2_2" hidden="1">{#N/A,#N/A,FALSE,"Edison";#N/A,#N/A,FALSE," EIX"}</definedName>
    <definedName name="__bb2_2_2_1" localSheetId="7" hidden="1">{#N/A,#N/A,FALSE,"Edison";#N/A,#N/A,FALSE," EIX"}</definedName>
    <definedName name="__bb2_2_2_1" hidden="1">{#N/A,#N/A,FALSE,"Edison";#N/A,#N/A,FALSE," EIX"}</definedName>
    <definedName name="__bb2_2_3" localSheetId="7" hidden="1">{#N/A,#N/A,FALSE,"Edison";#N/A,#N/A,FALSE," EIX"}</definedName>
    <definedName name="__bb2_2_3" hidden="1">{#N/A,#N/A,FALSE,"Edison";#N/A,#N/A,FALSE," EIX"}</definedName>
    <definedName name="__bb2_2_3_1" localSheetId="7" hidden="1">{#N/A,#N/A,FALSE,"Edison";#N/A,#N/A,FALSE," EIX"}</definedName>
    <definedName name="__bb2_2_3_1" hidden="1">{#N/A,#N/A,FALSE,"Edison";#N/A,#N/A,FALSE," EIX"}</definedName>
    <definedName name="__bb2_2_4" localSheetId="7" hidden="1">{#N/A,#N/A,FALSE,"Edison";#N/A,#N/A,FALSE," EIX"}</definedName>
    <definedName name="__bb2_2_4" hidden="1">{#N/A,#N/A,FALSE,"Edison";#N/A,#N/A,FALSE," EIX"}</definedName>
    <definedName name="__bb2_2_4_1" localSheetId="7" hidden="1">{#N/A,#N/A,FALSE,"Edison";#N/A,#N/A,FALSE," EIX"}</definedName>
    <definedName name="__bb2_2_4_1" hidden="1">{#N/A,#N/A,FALSE,"Edison";#N/A,#N/A,FALSE," EIX"}</definedName>
    <definedName name="__bb2_2_5" localSheetId="7" hidden="1">{#N/A,#N/A,FALSE,"Edison";#N/A,#N/A,FALSE," EIX"}</definedName>
    <definedName name="__bb2_2_5" hidden="1">{#N/A,#N/A,FALSE,"Edison";#N/A,#N/A,FALSE," EIX"}</definedName>
    <definedName name="__bb2_2_5_1" localSheetId="7" hidden="1">{#N/A,#N/A,FALSE,"Edison";#N/A,#N/A,FALSE," EIX"}</definedName>
    <definedName name="__bb2_2_5_1" hidden="1">{#N/A,#N/A,FALSE,"Edison";#N/A,#N/A,FALSE," EIX"}</definedName>
    <definedName name="__bb2_3" localSheetId="7" hidden="1">{#N/A,#N/A,FALSE,"Edison";#N/A,#N/A,FALSE," EIX"}</definedName>
    <definedName name="__bb2_3" hidden="1">{#N/A,#N/A,FALSE,"Edison";#N/A,#N/A,FALSE," EIX"}</definedName>
    <definedName name="__bb2_3_1" localSheetId="7" hidden="1">{#N/A,#N/A,FALSE,"Edison";#N/A,#N/A,FALSE," EIX"}</definedName>
    <definedName name="__bb2_3_1" hidden="1">{#N/A,#N/A,FALSE,"Edison";#N/A,#N/A,FALSE," EIX"}</definedName>
    <definedName name="__bb2_3_1_1" localSheetId="7" hidden="1">{#N/A,#N/A,FALSE,"Edison";#N/A,#N/A,FALSE," EIX"}</definedName>
    <definedName name="__bb2_3_1_1" hidden="1">{#N/A,#N/A,FALSE,"Edison";#N/A,#N/A,FALSE," EIX"}</definedName>
    <definedName name="__bb2_3_2" localSheetId="7" hidden="1">{#N/A,#N/A,FALSE,"Edison";#N/A,#N/A,FALSE," EIX"}</definedName>
    <definedName name="__bb2_3_2" hidden="1">{#N/A,#N/A,FALSE,"Edison";#N/A,#N/A,FALSE," EIX"}</definedName>
    <definedName name="__bb2_3_2_1" localSheetId="7" hidden="1">{#N/A,#N/A,FALSE,"Edison";#N/A,#N/A,FALSE," EIX"}</definedName>
    <definedName name="__bb2_3_2_1" hidden="1">{#N/A,#N/A,FALSE,"Edison";#N/A,#N/A,FALSE," EIX"}</definedName>
    <definedName name="__bb2_3_3" localSheetId="7" hidden="1">{#N/A,#N/A,FALSE,"Edison";#N/A,#N/A,FALSE," EIX"}</definedName>
    <definedName name="__bb2_3_3" hidden="1">{#N/A,#N/A,FALSE,"Edison";#N/A,#N/A,FALSE," EIX"}</definedName>
    <definedName name="__bb2_3_3_1" localSheetId="7" hidden="1">{#N/A,#N/A,FALSE,"Edison";#N/A,#N/A,FALSE," EIX"}</definedName>
    <definedName name="__bb2_3_3_1" hidden="1">{#N/A,#N/A,FALSE,"Edison";#N/A,#N/A,FALSE," EIX"}</definedName>
    <definedName name="__bb2_3_4" localSheetId="7" hidden="1">{#N/A,#N/A,FALSE,"Edison";#N/A,#N/A,FALSE," EIX"}</definedName>
    <definedName name="__bb2_3_4" hidden="1">{#N/A,#N/A,FALSE,"Edison";#N/A,#N/A,FALSE," EIX"}</definedName>
    <definedName name="__bb2_3_4_1" localSheetId="7" hidden="1">{#N/A,#N/A,FALSE,"Edison";#N/A,#N/A,FALSE," EIX"}</definedName>
    <definedName name="__bb2_3_4_1" hidden="1">{#N/A,#N/A,FALSE,"Edison";#N/A,#N/A,FALSE," EIX"}</definedName>
    <definedName name="__bb2_3_5" localSheetId="7" hidden="1">{#N/A,#N/A,FALSE,"Edison";#N/A,#N/A,FALSE," EIX"}</definedName>
    <definedName name="__bb2_3_5" hidden="1">{#N/A,#N/A,FALSE,"Edison";#N/A,#N/A,FALSE," EIX"}</definedName>
    <definedName name="__bb2_3_5_1" localSheetId="7" hidden="1">{#N/A,#N/A,FALSE,"Edison";#N/A,#N/A,FALSE," EIX"}</definedName>
    <definedName name="__bb2_3_5_1" hidden="1">{#N/A,#N/A,FALSE,"Edison";#N/A,#N/A,FALSE," EIX"}</definedName>
    <definedName name="__bb2_4" localSheetId="7" hidden="1">{#N/A,#N/A,FALSE,"Edison";#N/A,#N/A,FALSE," EIX"}</definedName>
    <definedName name="__bb2_4" hidden="1">{#N/A,#N/A,FALSE,"Edison";#N/A,#N/A,FALSE," EIX"}</definedName>
    <definedName name="__bb2_4_1" localSheetId="7" hidden="1">{#N/A,#N/A,FALSE,"Edison";#N/A,#N/A,FALSE," EIX"}</definedName>
    <definedName name="__bb2_4_1" hidden="1">{#N/A,#N/A,FALSE,"Edison";#N/A,#N/A,FALSE," EIX"}</definedName>
    <definedName name="__bb2_4_1_1" localSheetId="7" hidden="1">{#N/A,#N/A,FALSE,"Edison";#N/A,#N/A,FALSE," EIX"}</definedName>
    <definedName name="__bb2_4_1_1" hidden="1">{#N/A,#N/A,FALSE,"Edison";#N/A,#N/A,FALSE," EIX"}</definedName>
    <definedName name="__bb2_4_2" localSheetId="7" hidden="1">{#N/A,#N/A,FALSE,"Edison";#N/A,#N/A,FALSE," EIX"}</definedName>
    <definedName name="__bb2_4_2" hidden="1">{#N/A,#N/A,FALSE,"Edison";#N/A,#N/A,FALSE," EIX"}</definedName>
    <definedName name="__bb2_4_2_1" localSheetId="7" hidden="1">{#N/A,#N/A,FALSE,"Edison";#N/A,#N/A,FALSE," EIX"}</definedName>
    <definedName name="__bb2_4_2_1" hidden="1">{#N/A,#N/A,FALSE,"Edison";#N/A,#N/A,FALSE," EIX"}</definedName>
    <definedName name="__bb2_4_3" localSheetId="7" hidden="1">{#N/A,#N/A,FALSE,"Edison";#N/A,#N/A,FALSE," EIX"}</definedName>
    <definedName name="__bb2_4_3" hidden="1">{#N/A,#N/A,FALSE,"Edison";#N/A,#N/A,FALSE," EIX"}</definedName>
    <definedName name="__bb2_4_3_1" localSheetId="7" hidden="1">{#N/A,#N/A,FALSE,"Edison";#N/A,#N/A,FALSE," EIX"}</definedName>
    <definedName name="__bb2_4_3_1" hidden="1">{#N/A,#N/A,FALSE,"Edison";#N/A,#N/A,FALSE," EIX"}</definedName>
    <definedName name="__bb2_4_4" localSheetId="7" hidden="1">{#N/A,#N/A,FALSE,"Edison";#N/A,#N/A,FALSE," EIX"}</definedName>
    <definedName name="__bb2_4_4" hidden="1">{#N/A,#N/A,FALSE,"Edison";#N/A,#N/A,FALSE," EIX"}</definedName>
    <definedName name="__bb2_4_4_1" localSheetId="7" hidden="1">{#N/A,#N/A,FALSE,"Edison";#N/A,#N/A,FALSE," EIX"}</definedName>
    <definedName name="__bb2_4_4_1" hidden="1">{#N/A,#N/A,FALSE,"Edison";#N/A,#N/A,FALSE," EIX"}</definedName>
    <definedName name="__bb2_4_5" localSheetId="7" hidden="1">{#N/A,#N/A,FALSE,"Edison";#N/A,#N/A,FALSE," EIX"}</definedName>
    <definedName name="__bb2_4_5" hidden="1">{#N/A,#N/A,FALSE,"Edison";#N/A,#N/A,FALSE," EIX"}</definedName>
    <definedName name="__bb2_4_5_1" localSheetId="7" hidden="1">{#N/A,#N/A,FALSE,"Edison";#N/A,#N/A,FALSE," EIX"}</definedName>
    <definedName name="__bb2_4_5_1" hidden="1">{#N/A,#N/A,FALSE,"Edison";#N/A,#N/A,FALSE," EIX"}</definedName>
    <definedName name="__bb2_5" localSheetId="7" hidden="1">{#N/A,#N/A,FALSE,"Edison";#N/A,#N/A,FALSE," EIX"}</definedName>
    <definedName name="__bb2_5" hidden="1">{#N/A,#N/A,FALSE,"Edison";#N/A,#N/A,FALSE," EIX"}</definedName>
    <definedName name="__bb2_5_1" localSheetId="7" hidden="1">{#N/A,#N/A,FALSE,"Edison";#N/A,#N/A,FALSE," EIX"}</definedName>
    <definedName name="__bb2_5_1" hidden="1">{#N/A,#N/A,FALSE,"Edison";#N/A,#N/A,FALSE," EIX"}</definedName>
    <definedName name="__bb2_5_1_1" localSheetId="7" hidden="1">{#N/A,#N/A,FALSE,"Edison";#N/A,#N/A,FALSE," EIX"}</definedName>
    <definedName name="__bb2_5_1_1" hidden="1">{#N/A,#N/A,FALSE,"Edison";#N/A,#N/A,FALSE," EIX"}</definedName>
    <definedName name="__bb2_5_2" localSheetId="7" hidden="1">{#N/A,#N/A,FALSE,"Edison";#N/A,#N/A,FALSE," EIX"}</definedName>
    <definedName name="__bb2_5_2" hidden="1">{#N/A,#N/A,FALSE,"Edison";#N/A,#N/A,FALSE," EIX"}</definedName>
    <definedName name="__bb2_5_2_1" localSheetId="7" hidden="1">{#N/A,#N/A,FALSE,"Edison";#N/A,#N/A,FALSE," EIX"}</definedName>
    <definedName name="__bb2_5_2_1" hidden="1">{#N/A,#N/A,FALSE,"Edison";#N/A,#N/A,FALSE," EIX"}</definedName>
    <definedName name="__bb2_5_3" localSheetId="7" hidden="1">{#N/A,#N/A,FALSE,"Edison";#N/A,#N/A,FALSE," EIX"}</definedName>
    <definedName name="__bb2_5_3" hidden="1">{#N/A,#N/A,FALSE,"Edison";#N/A,#N/A,FALSE," EIX"}</definedName>
    <definedName name="__bb2_5_3_1" localSheetId="7" hidden="1">{#N/A,#N/A,FALSE,"Edison";#N/A,#N/A,FALSE," EIX"}</definedName>
    <definedName name="__bb2_5_3_1" hidden="1">{#N/A,#N/A,FALSE,"Edison";#N/A,#N/A,FALSE," EIX"}</definedName>
    <definedName name="__bb2_5_4" localSheetId="7" hidden="1">{#N/A,#N/A,FALSE,"Edison";#N/A,#N/A,FALSE," EIX"}</definedName>
    <definedName name="__bb2_5_4" hidden="1">{#N/A,#N/A,FALSE,"Edison";#N/A,#N/A,FALSE," EIX"}</definedName>
    <definedName name="__bb2_5_4_1" localSheetId="7" hidden="1">{#N/A,#N/A,FALSE,"Edison";#N/A,#N/A,FALSE," EIX"}</definedName>
    <definedName name="__bb2_5_4_1" hidden="1">{#N/A,#N/A,FALSE,"Edison";#N/A,#N/A,FALSE," EIX"}</definedName>
    <definedName name="__bb2_5_5" localSheetId="7" hidden="1">{#N/A,#N/A,FALSE,"Edison";#N/A,#N/A,FALSE," EIX"}</definedName>
    <definedName name="__bb2_5_5" hidden="1">{#N/A,#N/A,FALSE,"Edison";#N/A,#N/A,FALSE," EIX"}</definedName>
    <definedName name="__bb2_5_5_1" localSheetId="7"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7" hidden="1">{#N/A,#N/A,FALSE,"Edison";#N/A,#N/A,FALSE," EIX"}</definedName>
    <definedName name="__ccc2" hidden="1">{#N/A,#N/A,FALSE,"Edison";#N/A,#N/A,FALSE," EIX"}</definedName>
    <definedName name="__ccc2_1" localSheetId="7" hidden="1">{#N/A,#N/A,FALSE,"Edison";#N/A,#N/A,FALSE," EIX"}</definedName>
    <definedName name="__ccc2_1" hidden="1">{#N/A,#N/A,FALSE,"Edison";#N/A,#N/A,FALSE," EIX"}</definedName>
    <definedName name="__ccc2_1_1" localSheetId="7" hidden="1">{#N/A,#N/A,FALSE,"Edison";#N/A,#N/A,FALSE," EIX"}</definedName>
    <definedName name="__ccc2_1_1" hidden="1">{#N/A,#N/A,FALSE,"Edison";#N/A,#N/A,FALSE," EIX"}</definedName>
    <definedName name="__ccc2_1_1_1" localSheetId="7" hidden="1">{#N/A,#N/A,FALSE,"Edison";#N/A,#N/A,FALSE," EIX"}</definedName>
    <definedName name="__ccc2_1_1_1" hidden="1">{#N/A,#N/A,FALSE,"Edison";#N/A,#N/A,FALSE," EIX"}</definedName>
    <definedName name="__ccc2_1_2" localSheetId="7" hidden="1">{#N/A,#N/A,FALSE,"Edison";#N/A,#N/A,FALSE," EIX"}</definedName>
    <definedName name="__ccc2_1_2" hidden="1">{#N/A,#N/A,FALSE,"Edison";#N/A,#N/A,FALSE," EIX"}</definedName>
    <definedName name="__ccc2_1_2_1" localSheetId="7" hidden="1">{#N/A,#N/A,FALSE,"Edison";#N/A,#N/A,FALSE," EIX"}</definedName>
    <definedName name="__ccc2_1_2_1" hidden="1">{#N/A,#N/A,FALSE,"Edison";#N/A,#N/A,FALSE," EIX"}</definedName>
    <definedName name="__ccc2_1_3" localSheetId="7" hidden="1">{#N/A,#N/A,FALSE,"Edison";#N/A,#N/A,FALSE," EIX"}</definedName>
    <definedName name="__ccc2_1_3" hidden="1">{#N/A,#N/A,FALSE,"Edison";#N/A,#N/A,FALSE," EIX"}</definedName>
    <definedName name="__ccc2_1_3_1" localSheetId="7" hidden="1">{#N/A,#N/A,FALSE,"Edison";#N/A,#N/A,FALSE," EIX"}</definedName>
    <definedName name="__ccc2_1_3_1" hidden="1">{#N/A,#N/A,FALSE,"Edison";#N/A,#N/A,FALSE," EIX"}</definedName>
    <definedName name="__ccc2_1_4" localSheetId="7" hidden="1">{#N/A,#N/A,FALSE,"Edison";#N/A,#N/A,FALSE," EIX"}</definedName>
    <definedName name="__ccc2_1_4" hidden="1">{#N/A,#N/A,FALSE,"Edison";#N/A,#N/A,FALSE," EIX"}</definedName>
    <definedName name="__ccc2_1_4_1" localSheetId="7" hidden="1">{#N/A,#N/A,FALSE,"Edison";#N/A,#N/A,FALSE," EIX"}</definedName>
    <definedName name="__ccc2_1_4_1" hidden="1">{#N/A,#N/A,FALSE,"Edison";#N/A,#N/A,FALSE," EIX"}</definedName>
    <definedName name="__ccc2_1_5" localSheetId="7" hidden="1">{#N/A,#N/A,FALSE,"Edison";#N/A,#N/A,FALSE," EIX"}</definedName>
    <definedName name="__ccc2_1_5" hidden="1">{#N/A,#N/A,FALSE,"Edison";#N/A,#N/A,FALSE," EIX"}</definedName>
    <definedName name="__ccc2_1_5_1" localSheetId="7" hidden="1">{#N/A,#N/A,FALSE,"Edison";#N/A,#N/A,FALSE," EIX"}</definedName>
    <definedName name="__ccc2_1_5_1" hidden="1">{#N/A,#N/A,FALSE,"Edison";#N/A,#N/A,FALSE," EIX"}</definedName>
    <definedName name="__ccc2_2" localSheetId="7" hidden="1">{#N/A,#N/A,FALSE,"Edison";#N/A,#N/A,FALSE," EIX"}</definedName>
    <definedName name="__ccc2_2" hidden="1">{#N/A,#N/A,FALSE,"Edison";#N/A,#N/A,FALSE," EIX"}</definedName>
    <definedName name="__ccc2_2_1" localSheetId="7" hidden="1">{#N/A,#N/A,FALSE,"Edison";#N/A,#N/A,FALSE," EIX"}</definedName>
    <definedName name="__ccc2_2_1" hidden="1">{#N/A,#N/A,FALSE,"Edison";#N/A,#N/A,FALSE," EIX"}</definedName>
    <definedName name="__ccc2_2_1_1" localSheetId="7" hidden="1">{#N/A,#N/A,FALSE,"Edison";#N/A,#N/A,FALSE," EIX"}</definedName>
    <definedName name="__ccc2_2_1_1" hidden="1">{#N/A,#N/A,FALSE,"Edison";#N/A,#N/A,FALSE," EIX"}</definedName>
    <definedName name="__ccc2_2_2" localSheetId="7" hidden="1">{#N/A,#N/A,FALSE,"Edison";#N/A,#N/A,FALSE," EIX"}</definedName>
    <definedName name="__ccc2_2_2" hidden="1">{#N/A,#N/A,FALSE,"Edison";#N/A,#N/A,FALSE," EIX"}</definedName>
    <definedName name="__ccc2_2_2_1" localSheetId="7" hidden="1">{#N/A,#N/A,FALSE,"Edison";#N/A,#N/A,FALSE," EIX"}</definedName>
    <definedName name="__ccc2_2_2_1" hidden="1">{#N/A,#N/A,FALSE,"Edison";#N/A,#N/A,FALSE," EIX"}</definedName>
    <definedName name="__ccc2_2_3" localSheetId="7" hidden="1">{#N/A,#N/A,FALSE,"Edison";#N/A,#N/A,FALSE," EIX"}</definedName>
    <definedName name="__ccc2_2_3" hidden="1">{#N/A,#N/A,FALSE,"Edison";#N/A,#N/A,FALSE," EIX"}</definedName>
    <definedName name="__ccc2_2_3_1" localSheetId="7" hidden="1">{#N/A,#N/A,FALSE,"Edison";#N/A,#N/A,FALSE," EIX"}</definedName>
    <definedName name="__ccc2_2_3_1" hidden="1">{#N/A,#N/A,FALSE,"Edison";#N/A,#N/A,FALSE," EIX"}</definedName>
    <definedName name="__ccc2_2_4" localSheetId="7" hidden="1">{#N/A,#N/A,FALSE,"Edison";#N/A,#N/A,FALSE," EIX"}</definedName>
    <definedName name="__ccc2_2_4" hidden="1">{#N/A,#N/A,FALSE,"Edison";#N/A,#N/A,FALSE," EIX"}</definedName>
    <definedName name="__ccc2_2_4_1" localSheetId="7" hidden="1">{#N/A,#N/A,FALSE,"Edison";#N/A,#N/A,FALSE," EIX"}</definedName>
    <definedName name="__ccc2_2_4_1" hidden="1">{#N/A,#N/A,FALSE,"Edison";#N/A,#N/A,FALSE," EIX"}</definedName>
    <definedName name="__ccc2_2_5" localSheetId="7" hidden="1">{#N/A,#N/A,FALSE,"Edison";#N/A,#N/A,FALSE," EIX"}</definedName>
    <definedName name="__ccc2_2_5" hidden="1">{#N/A,#N/A,FALSE,"Edison";#N/A,#N/A,FALSE," EIX"}</definedName>
    <definedName name="__ccc2_2_5_1" localSheetId="7" hidden="1">{#N/A,#N/A,FALSE,"Edison";#N/A,#N/A,FALSE," EIX"}</definedName>
    <definedName name="__ccc2_2_5_1" hidden="1">{#N/A,#N/A,FALSE,"Edison";#N/A,#N/A,FALSE," EIX"}</definedName>
    <definedName name="__ccc2_3" localSheetId="7" hidden="1">{#N/A,#N/A,FALSE,"Edison";#N/A,#N/A,FALSE," EIX"}</definedName>
    <definedName name="__ccc2_3" hidden="1">{#N/A,#N/A,FALSE,"Edison";#N/A,#N/A,FALSE," EIX"}</definedName>
    <definedName name="__ccc2_3_1" localSheetId="7" hidden="1">{#N/A,#N/A,FALSE,"Edison";#N/A,#N/A,FALSE," EIX"}</definedName>
    <definedName name="__ccc2_3_1" hidden="1">{#N/A,#N/A,FALSE,"Edison";#N/A,#N/A,FALSE," EIX"}</definedName>
    <definedName name="__ccc2_3_1_1" localSheetId="7" hidden="1">{#N/A,#N/A,FALSE,"Edison";#N/A,#N/A,FALSE," EIX"}</definedName>
    <definedName name="__ccc2_3_1_1" hidden="1">{#N/A,#N/A,FALSE,"Edison";#N/A,#N/A,FALSE," EIX"}</definedName>
    <definedName name="__ccc2_3_2" localSheetId="7" hidden="1">{#N/A,#N/A,FALSE,"Edison";#N/A,#N/A,FALSE," EIX"}</definedName>
    <definedName name="__ccc2_3_2" hidden="1">{#N/A,#N/A,FALSE,"Edison";#N/A,#N/A,FALSE," EIX"}</definedName>
    <definedName name="__ccc2_3_2_1" localSheetId="7" hidden="1">{#N/A,#N/A,FALSE,"Edison";#N/A,#N/A,FALSE," EIX"}</definedName>
    <definedName name="__ccc2_3_2_1" hidden="1">{#N/A,#N/A,FALSE,"Edison";#N/A,#N/A,FALSE," EIX"}</definedName>
    <definedName name="__ccc2_3_3" localSheetId="7" hidden="1">{#N/A,#N/A,FALSE,"Edison";#N/A,#N/A,FALSE," EIX"}</definedName>
    <definedName name="__ccc2_3_3" hidden="1">{#N/A,#N/A,FALSE,"Edison";#N/A,#N/A,FALSE," EIX"}</definedName>
    <definedName name="__ccc2_3_3_1" localSheetId="7" hidden="1">{#N/A,#N/A,FALSE,"Edison";#N/A,#N/A,FALSE," EIX"}</definedName>
    <definedName name="__ccc2_3_3_1" hidden="1">{#N/A,#N/A,FALSE,"Edison";#N/A,#N/A,FALSE," EIX"}</definedName>
    <definedName name="__ccc2_3_4" localSheetId="7" hidden="1">{#N/A,#N/A,FALSE,"Edison";#N/A,#N/A,FALSE," EIX"}</definedName>
    <definedName name="__ccc2_3_4" hidden="1">{#N/A,#N/A,FALSE,"Edison";#N/A,#N/A,FALSE," EIX"}</definedName>
    <definedName name="__ccc2_3_4_1" localSheetId="7" hidden="1">{#N/A,#N/A,FALSE,"Edison";#N/A,#N/A,FALSE," EIX"}</definedName>
    <definedName name="__ccc2_3_4_1" hidden="1">{#N/A,#N/A,FALSE,"Edison";#N/A,#N/A,FALSE," EIX"}</definedName>
    <definedName name="__ccc2_3_5" localSheetId="7" hidden="1">{#N/A,#N/A,FALSE,"Edison";#N/A,#N/A,FALSE," EIX"}</definedName>
    <definedName name="__ccc2_3_5" hidden="1">{#N/A,#N/A,FALSE,"Edison";#N/A,#N/A,FALSE," EIX"}</definedName>
    <definedName name="__ccc2_3_5_1" localSheetId="7" hidden="1">{#N/A,#N/A,FALSE,"Edison";#N/A,#N/A,FALSE," EIX"}</definedName>
    <definedName name="__ccc2_3_5_1" hidden="1">{#N/A,#N/A,FALSE,"Edison";#N/A,#N/A,FALSE," EIX"}</definedName>
    <definedName name="__ccc2_4" localSheetId="7" hidden="1">{#N/A,#N/A,FALSE,"Edison";#N/A,#N/A,FALSE," EIX"}</definedName>
    <definedName name="__ccc2_4" hidden="1">{#N/A,#N/A,FALSE,"Edison";#N/A,#N/A,FALSE," EIX"}</definedName>
    <definedName name="__ccc2_4_1" localSheetId="7" hidden="1">{#N/A,#N/A,FALSE,"Edison";#N/A,#N/A,FALSE," EIX"}</definedName>
    <definedName name="__ccc2_4_1" hidden="1">{#N/A,#N/A,FALSE,"Edison";#N/A,#N/A,FALSE," EIX"}</definedName>
    <definedName name="__ccc2_4_1_1" localSheetId="7" hidden="1">{#N/A,#N/A,FALSE,"Edison";#N/A,#N/A,FALSE," EIX"}</definedName>
    <definedName name="__ccc2_4_1_1" hidden="1">{#N/A,#N/A,FALSE,"Edison";#N/A,#N/A,FALSE," EIX"}</definedName>
    <definedName name="__ccc2_4_2" localSheetId="7" hidden="1">{#N/A,#N/A,FALSE,"Edison";#N/A,#N/A,FALSE," EIX"}</definedName>
    <definedName name="__ccc2_4_2" hidden="1">{#N/A,#N/A,FALSE,"Edison";#N/A,#N/A,FALSE," EIX"}</definedName>
    <definedName name="__ccc2_4_2_1" localSheetId="7" hidden="1">{#N/A,#N/A,FALSE,"Edison";#N/A,#N/A,FALSE," EIX"}</definedName>
    <definedName name="__ccc2_4_2_1" hidden="1">{#N/A,#N/A,FALSE,"Edison";#N/A,#N/A,FALSE," EIX"}</definedName>
    <definedName name="__ccc2_4_3" localSheetId="7" hidden="1">{#N/A,#N/A,FALSE,"Edison";#N/A,#N/A,FALSE," EIX"}</definedName>
    <definedName name="__ccc2_4_3" hidden="1">{#N/A,#N/A,FALSE,"Edison";#N/A,#N/A,FALSE," EIX"}</definedName>
    <definedName name="__ccc2_4_3_1" localSheetId="7" hidden="1">{#N/A,#N/A,FALSE,"Edison";#N/A,#N/A,FALSE," EIX"}</definedName>
    <definedName name="__ccc2_4_3_1" hidden="1">{#N/A,#N/A,FALSE,"Edison";#N/A,#N/A,FALSE," EIX"}</definedName>
    <definedName name="__ccc2_4_4" localSheetId="7" hidden="1">{#N/A,#N/A,FALSE,"Edison";#N/A,#N/A,FALSE," EIX"}</definedName>
    <definedName name="__ccc2_4_4" hidden="1">{#N/A,#N/A,FALSE,"Edison";#N/A,#N/A,FALSE," EIX"}</definedName>
    <definedName name="__ccc2_4_4_1" localSheetId="7" hidden="1">{#N/A,#N/A,FALSE,"Edison";#N/A,#N/A,FALSE," EIX"}</definedName>
    <definedName name="__ccc2_4_4_1" hidden="1">{#N/A,#N/A,FALSE,"Edison";#N/A,#N/A,FALSE," EIX"}</definedName>
    <definedName name="__ccc2_4_5" localSheetId="7" hidden="1">{#N/A,#N/A,FALSE,"Edison";#N/A,#N/A,FALSE," EIX"}</definedName>
    <definedName name="__ccc2_4_5" hidden="1">{#N/A,#N/A,FALSE,"Edison";#N/A,#N/A,FALSE," EIX"}</definedName>
    <definedName name="__ccc2_4_5_1" localSheetId="7" hidden="1">{#N/A,#N/A,FALSE,"Edison";#N/A,#N/A,FALSE," EIX"}</definedName>
    <definedName name="__ccc2_4_5_1" hidden="1">{#N/A,#N/A,FALSE,"Edison";#N/A,#N/A,FALSE," EIX"}</definedName>
    <definedName name="__ccc2_5" localSheetId="7" hidden="1">{#N/A,#N/A,FALSE,"Edison";#N/A,#N/A,FALSE," EIX"}</definedName>
    <definedName name="__ccc2_5" hidden="1">{#N/A,#N/A,FALSE,"Edison";#N/A,#N/A,FALSE," EIX"}</definedName>
    <definedName name="__ccc2_5_1" localSheetId="7" hidden="1">{#N/A,#N/A,FALSE,"Edison";#N/A,#N/A,FALSE," EIX"}</definedName>
    <definedName name="__ccc2_5_1" hidden="1">{#N/A,#N/A,FALSE,"Edison";#N/A,#N/A,FALSE," EIX"}</definedName>
    <definedName name="__ccc2_5_1_1" localSheetId="7" hidden="1">{#N/A,#N/A,FALSE,"Edison";#N/A,#N/A,FALSE," EIX"}</definedName>
    <definedName name="__ccc2_5_1_1" hidden="1">{#N/A,#N/A,FALSE,"Edison";#N/A,#N/A,FALSE," EIX"}</definedName>
    <definedName name="__ccc2_5_2" localSheetId="7" hidden="1">{#N/A,#N/A,FALSE,"Edison";#N/A,#N/A,FALSE," EIX"}</definedName>
    <definedName name="__ccc2_5_2" hidden="1">{#N/A,#N/A,FALSE,"Edison";#N/A,#N/A,FALSE," EIX"}</definedName>
    <definedName name="__ccc2_5_2_1" localSheetId="7" hidden="1">{#N/A,#N/A,FALSE,"Edison";#N/A,#N/A,FALSE," EIX"}</definedName>
    <definedName name="__ccc2_5_2_1" hidden="1">{#N/A,#N/A,FALSE,"Edison";#N/A,#N/A,FALSE," EIX"}</definedName>
    <definedName name="__ccc2_5_3" localSheetId="7" hidden="1">{#N/A,#N/A,FALSE,"Edison";#N/A,#N/A,FALSE," EIX"}</definedName>
    <definedName name="__ccc2_5_3" hidden="1">{#N/A,#N/A,FALSE,"Edison";#N/A,#N/A,FALSE," EIX"}</definedName>
    <definedName name="__ccc2_5_3_1" localSheetId="7" hidden="1">{#N/A,#N/A,FALSE,"Edison";#N/A,#N/A,FALSE," EIX"}</definedName>
    <definedName name="__ccc2_5_3_1" hidden="1">{#N/A,#N/A,FALSE,"Edison";#N/A,#N/A,FALSE," EIX"}</definedName>
    <definedName name="__ccc2_5_4" localSheetId="7" hidden="1">{#N/A,#N/A,FALSE,"Edison";#N/A,#N/A,FALSE," EIX"}</definedName>
    <definedName name="__ccc2_5_4" hidden="1">{#N/A,#N/A,FALSE,"Edison";#N/A,#N/A,FALSE," EIX"}</definedName>
    <definedName name="__ccc2_5_4_1" localSheetId="7" hidden="1">{#N/A,#N/A,FALSE,"Edison";#N/A,#N/A,FALSE," EIX"}</definedName>
    <definedName name="__ccc2_5_4_1" hidden="1">{#N/A,#N/A,FALSE,"Edison";#N/A,#N/A,FALSE," EIX"}</definedName>
    <definedName name="__ccc2_5_5" localSheetId="7" hidden="1">{#N/A,#N/A,FALSE,"Edison";#N/A,#N/A,FALSE," EIX"}</definedName>
    <definedName name="__ccc2_5_5" hidden="1">{#N/A,#N/A,FALSE,"Edison";#N/A,#N/A,FALSE," EIX"}</definedName>
    <definedName name="__ccc2_5_5_1" localSheetId="7"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7" hidden="1">{#N/A,#N/A,FALSE,"Edison";#N/A,#N/A,FALSE," EIX"}</definedName>
    <definedName name="_a2" hidden="1">{#N/A,#N/A,FALSE,"Edison";#N/A,#N/A,FALSE," EIX"}</definedName>
    <definedName name="_a2_1" localSheetId="7" hidden="1">{#N/A,#N/A,FALSE,"Edison";#N/A,#N/A,FALSE," EIX"}</definedName>
    <definedName name="_a2_1" hidden="1">{#N/A,#N/A,FALSE,"Edison";#N/A,#N/A,FALSE," EIX"}</definedName>
    <definedName name="_a2_1_1" localSheetId="7" hidden="1">{#N/A,#N/A,FALSE,"Edison";#N/A,#N/A,FALSE," EIX"}</definedName>
    <definedName name="_a2_1_1" hidden="1">{#N/A,#N/A,FALSE,"Edison";#N/A,#N/A,FALSE," EIX"}</definedName>
    <definedName name="_a2_1_1_1" localSheetId="7" hidden="1">{#N/A,#N/A,FALSE,"Edison";#N/A,#N/A,FALSE," EIX"}</definedName>
    <definedName name="_a2_1_1_1" hidden="1">{#N/A,#N/A,FALSE,"Edison";#N/A,#N/A,FALSE," EIX"}</definedName>
    <definedName name="_a2_1_2" localSheetId="7" hidden="1">{#N/A,#N/A,FALSE,"Edison";#N/A,#N/A,FALSE," EIX"}</definedName>
    <definedName name="_a2_1_2" hidden="1">{#N/A,#N/A,FALSE,"Edison";#N/A,#N/A,FALSE," EIX"}</definedName>
    <definedName name="_a2_1_2_1" localSheetId="7" hidden="1">{#N/A,#N/A,FALSE,"Edison";#N/A,#N/A,FALSE," EIX"}</definedName>
    <definedName name="_a2_1_2_1" hidden="1">{#N/A,#N/A,FALSE,"Edison";#N/A,#N/A,FALSE," EIX"}</definedName>
    <definedName name="_a2_1_3" localSheetId="7" hidden="1">{#N/A,#N/A,FALSE,"Edison";#N/A,#N/A,FALSE," EIX"}</definedName>
    <definedName name="_a2_1_3" hidden="1">{#N/A,#N/A,FALSE,"Edison";#N/A,#N/A,FALSE," EIX"}</definedName>
    <definedName name="_a2_1_3_1" localSheetId="7" hidden="1">{#N/A,#N/A,FALSE,"Edison";#N/A,#N/A,FALSE," EIX"}</definedName>
    <definedName name="_a2_1_3_1" hidden="1">{#N/A,#N/A,FALSE,"Edison";#N/A,#N/A,FALSE," EIX"}</definedName>
    <definedName name="_a2_1_4" localSheetId="7" hidden="1">{#N/A,#N/A,FALSE,"Edison";#N/A,#N/A,FALSE," EIX"}</definedName>
    <definedName name="_a2_1_4" hidden="1">{#N/A,#N/A,FALSE,"Edison";#N/A,#N/A,FALSE," EIX"}</definedName>
    <definedName name="_a2_1_4_1" localSheetId="7" hidden="1">{#N/A,#N/A,FALSE,"Edison";#N/A,#N/A,FALSE," EIX"}</definedName>
    <definedName name="_a2_1_4_1" hidden="1">{#N/A,#N/A,FALSE,"Edison";#N/A,#N/A,FALSE," EIX"}</definedName>
    <definedName name="_a2_1_5" localSheetId="7" hidden="1">{#N/A,#N/A,FALSE,"Edison";#N/A,#N/A,FALSE," EIX"}</definedName>
    <definedName name="_a2_1_5" hidden="1">{#N/A,#N/A,FALSE,"Edison";#N/A,#N/A,FALSE," EIX"}</definedName>
    <definedName name="_a2_1_5_1" localSheetId="7" hidden="1">{#N/A,#N/A,FALSE,"Edison";#N/A,#N/A,FALSE," EIX"}</definedName>
    <definedName name="_a2_1_5_1" hidden="1">{#N/A,#N/A,FALSE,"Edison";#N/A,#N/A,FALSE," EIX"}</definedName>
    <definedName name="_a2_2" localSheetId="7" hidden="1">{#N/A,#N/A,FALSE,"Edison";#N/A,#N/A,FALSE," EIX"}</definedName>
    <definedName name="_a2_2" hidden="1">{#N/A,#N/A,FALSE,"Edison";#N/A,#N/A,FALSE," EIX"}</definedName>
    <definedName name="_a2_2_1" localSheetId="7" hidden="1">{#N/A,#N/A,FALSE,"Edison";#N/A,#N/A,FALSE," EIX"}</definedName>
    <definedName name="_a2_2_1" hidden="1">{#N/A,#N/A,FALSE,"Edison";#N/A,#N/A,FALSE," EIX"}</definedName>
    <definedName name="_a2_2_1_1" localSheetId="7" hidden="1">{#N/A,#N/A,FALSE,"Edison";#N/A,#N/A,FALSE," EIX"}</definedName>
    <definedName name="_a2_2_1_1" hidden="1">{#N/A,#N/A,FALSE,"Edison";#N/A,#N/A,FALSE," EIX"}</definedName>
    <definedName name="_a2_2_2" localSheetId="7" hidden="1">{#N/A,#N/A,FALSE,"Edison";#N/A,#N/A,FALSE," EIX"}</definedName>
    <definedName name="_a2_2_2" hidden="1">{#N/A,#N/A,FALSE,"Edison";#N/A,#N/A,FALSE," EIX"}</definedName>
    <definedName name="_a2_2_2_1" localSheetId="7" hidden="1">{#N/A,#N/A,FALSE,"Edison";#N/A,#N/A,FALSE," EIX"}</definedName>
    <definedName name="_a2_2_2_1" hidden="1">{#N/A,#N/A,FALSE,"Edison";#N/A,#N/A,FALSE," EIX"}</definedName>
    <definedName name="_a2_2_3" localSheetId="7" hidden="1">{#N/A,#N/A,FALSE,"Edison";#N/A,#N/A,FALSE," EIX"}</definedName>
    <definedName name="_a2_2_3" hidden="1">{#N/A,#N/A,FALSE,"Edison";#N/A,#N/A,FALSE," EIX"}</definedName>
    <definedName name="_a2_2_3_1" localSheetId="7" hidden="1">{#N/A,#N/A,FALSE,"Edison";#N/A,#N/A,FALSE," EIX"}</definedName>
    <definedName name="_a2_2_3_1" hidden="1">{#N/A,#N/A,FALSE,"Edison";#N/A,#N/A,FALSE," EIX"}</definedName>
    <definedName name="_a2_2_4" localSheetId="7" hidden="1">{#N/A,#N/A,FALSE,"Edison";#N/A,#N/A,FALSE," EIX"}</definedName>
    <definedName name="_a2_2_4" hidden="1">{#N/A,#N/A,FALSE,"Edison";#N/A,#N/A,FALSE," EIX"}</definedName>
    <definedName name="_a2_2_4_1" localSheetId="7" hidden="1">{#N/A,#N/A,FALSE,"Edison";#N/A,#N/A,FALSE," EIX"}</definedName>
    <definedName name="_a2_2_4_1" hidden="1">{#N/A,#N/A,FALSE,"Edison";#N/A,#N/A,FALSE," EIX"}</definedName>
    <definedName name="_a2_2_5" localSheetId="7" hidden="1">{#N/A,#N/A,FALSE,"Edison";#N/A,#N/A,FALSE," EIX"}</definedName>
    <definedName name="_a2_2_5" hidden="1">{#N/A,#N/A,FALSE,"Edison";#N/A,#N/A,FALSE," EIX"}</definedName>
    <definedName name="_a2_2_5_1" localSheetId="7" hidden="1">{#N/A,#N/A,FALSE,"Edison";#N/A,#N/A,FALSE," EIX"}</definedName>
    <definedName name="_a2_2_5_1" hidden="1">{#N/A,#N/A,FALSE,"Edison";#N/A,#N/A,FALSE," EIX"}</definedName>
    <definedName name="_a2_3" localSheetId="7" hidden="1">{#N/A,#N/A,FALSE,"Edison";#N/A,#N/A,FALSE," EIX"}</definedName>
    <definedName name="_a2_3" hidden="1">{#N/A,#N/A,FALSE,"Edison";#N/A,#N/A,FALSE," EIX"}</definedName>
    <definedName name="_a2_3_1" localSheetId="7" hidden="1">{#N/A,#N/A,FALSE,"Edison";#N/A,#N/A,FALSE," EIX"}</definedName>
    <definedName name="_a2_3_1" hidden="1">{#N/A,#N/A,FALSE,"Edison";#N/A,#N/A,FALSE," EIX"}</definedName>
    <definedName name="_a2_3_1_1" localSheetId="7" hidden="1">{#N/A,#N/A,FALSE,"Edison";#N/A,#N/A,FALSE," EIX"}</definedName>
    <definedName name="_a2_3_1_1" hidden="1">{#N/A,#N/A,FALSE,"Edison";#N/A,#N/A,FALSE," EIX"}</definedName>
    <definedName name="_a2_3_2" localSheetId="7" hidden="1">{#N/A,#N/A,FALSE,"Edison";#N/A,#N/A,FALSE," EIX"}</definedName>
    <definedName name="_a2_3_2" hidden="1">{#N/A,#N/A,FALSE,"Edison";#N/A,#N/A,FALSE," EIX"}</definedName>
    <definedName name="_a2_3_2_1" localSheetId="7" hidden="1">{#N/A,#N/A,FALSE,"Edison";#N/A,#N/A,FALSE," EIX"}</definedName>
    <definedName name="_a2_3_2_1" hidden="1">{#N/A,#N/A,FALSE,"Edison";#N/A,#N/A,FALSE," EIX"}</definedName>
    <definedName name="_a2_3_3" localSheetId="7" hidden="1">{#N/A,#N/A,FALSE,"Edison";#N/A,#N/A,FALSE," EIX"}</definedName>
    <definedName name="_a2_3_3" hidden="1">{#N/A,#N/A,FALSE,"Edison";#N/A,#N/A,FALSE," EIX"}</definedName>
    <definedName name="_a2_3_3_1" localSheetId="7" hidden="1">{#N/A,#N/A,FALSE,"Edison";#N/A,#N/A,FALSE," EIX"}</definedName>
    <definedName name="_a2_3_3_1" hidden="1">{#N/A,#N/A,FALSE,"Edison";#N/A,#N/A,FALSE," EIX"}</definedName>
    <definedName name="_a2_3_4" localSheetId="7" hidden="1">{#N/A,#N/A,FALSE,"Edison";#N/A,#N/A,FALSE," EIX"}</definedName>
    <definedName name="_a2_3_4" hidden="1">{#N/A,#N/A,FALSE,"Edison";#N/A,#N/A,FALSE," EIX"}</definedName>
    <definedName name="_a2_3_4_1" localSheetId="7" hidden="1">{#N/A,#N/A,FALSE,"Edison";#N/A,#N/A,FALSE," EIX"}</definedName>
    <definedName name="_a2_3_4_1" hidden="1">{#N/A,#N/A,FALSE,"Edison";#N/A,#N/A,FALSE," EIX"}</definedName>
    <definedName name="_a2_3_5" localSheetId="7" hidden="1">{#N/A,#N/A,FALSE,"Edison";#N/A,#N/A,FALSE," EIX"}</definedName>
    <definedName name="_a2_3_5" hidden="1">{#N/A,#N/A,FALSE,"Edison";#N/A,#N/A,FALSE," EIX"}</definedName>
    <definedName name="_a2_3_5_1" localSheetId="7" hidden="1">{#N/A,#N/A,FALSE,"Edison";#N/A,#N/A,FALSE," EIX"}</definedName>
    <definedName name="_a2_3_5_1" hidden="1">{#N/A,#N/A,FALSE,"Edison";#N/A,#N/A,FALSE," EIX"}</definedName>
    <definedName name="_a2_4" localSheetId="7" hidden="1">{#N/A,#N/A,FALSE,"Edison";#N/A,#N/A,FALSE," EIX"}</definedName>
    <definedName name="_a2_4" hidden="1">{#N/A,#N/A,FALSE,"Edison";#N/A,#N/A,FALSE," EIX"}</definedName>
    <definedName name="_a2_4_1" localSheetId="7" hidden="1">{#N/A,#N/A,FALSE,"Edison";#N/A,#N/A,FALSE," EIX"}</definedName>
    <definedName name="_a2_4_1" hidden="1">{#N/A,#N/A,FALSE,"Edison";#N/A,#N/A,FALSE," EIX"}</definedName>
    <definedName name="_a2_4_1_1" localSheetId="7" hidden="1">{#N/A,#N/A,FALSE,"Edison";#N/A,#N/A,FALSE," EIX"}</definedName>
    <definedName name="_a2_4_1_1" hidden="1">{#N/A,#N/A,FALSE,"Edison";#N/A,#N/A,FALSE," EIX"}</definedName>
    <definedName name="_a2_4_2" localSheetId="7" hidden="1">{#N/A,#N/A,FALSE,"Edison";#N/A,#N/A,FALSE," EIX"}</definedName>
    <definedName name="_a2_4_2" hidden="1">{#N/A,#N/A,FALSE,"Edison";#N/A,#N/A,FALSE," EIX"}</definedName>
    <definedName name="_a2_4_2_1" localSheetId="7" hidden="1">{#N/A,#N/A,FALSE,"Edison";#N/A,#N/A,FALSE," EIX"}</definedName>
    <definedName name="_a2_4_2_1" hidden="1">{#N/A,#N/A,FALSE,"Edison";#N/A,#N/A,FALSE," EIX"}</definedName>
    <definedName name="_a2_4_3" localSheetId="7" hidden="1">{#N/A,#N/A,FALSE,"Edison";#N/A,#N/A,FALSE," EIX"}</definedName>
    <definedName name="_a2_4_3" hidden="1">{#N/A,#N/A,FALSE,"Edison";#N/A,#N/A,FALSE," EIX"}</definedName>
    <definedName name="_a2_4_3_1" localSheetId="7" hidden="1">{#N/A,#N/A,FALSE,"Edison";#N/A,#N/A,FALSE," EIX"}</definedName>
    <definedName name="_a2_4_3_1" hidden="1">{#N/A,#N/A,FALSE,"Edison";#N/A,#N/A,FALSE," EIX"}</definedName>
    <definedName name="_a2_4_4" localSheetId="7" hidden="1">{#N/A,#N/A,FALSE,"Edison";#N/A,#N/A,FALSE," EIX"}</definedName>
    <definedName name="_a2_4_4" hidden="1">{#N/A,#N/A,FALSE,"Edison";#N/A,#N/A,FALSE," EIX"}</definedName>
    <definedName name="_a2_4_4_1" localSheetId="7" hidden="1">{#N/A,#N/A,FALSE,"Edison";#N/A,#N/A,FALSE," EIX"}</definedName>
    <definedName name="_a2_4_4_1" hidden="1">{#N/A,#N/A,FALSE,"Edison";#N/A,#N/A,FALSE," EIX"}</definedName>
    <definedName name="_a2_4_5" localSheetId="7" hidden="1">{#N/A,#N/A,FALSE,"Edison";#N/A,#N/A,FALSE," EIX"}</definedName>
    <definedName name="_a2_4_5" hidden="1">{#N/A,#N/A,FALSE,"Edison";#N/A,#N/A,FALSE," EIX"}</definedName>
    <definedName name="_a2_4_5_1" localSheetId="7" hidden="1">{#N/A,#N/A,FALSE,"Edison";#N/A,#N/A,FALSE," EIX"}</definedName>
    <definedName name="_a2_4_5_1" hidden="1">{#N/A,#N/A,FALSE,"Edison";#N/A,#N/A,FALSE," EIX"}</definedName>
    <definedName name="_a2_5" localSheetId="7" hidden="1">{#N/A,#N/A,FALSE,"Edison";#N/A,#N/A,FALSE," EIX"}</definedName>
    <definedName name="_a2_5" hidden="1">{#N/A,#N/A,FALSE,"Edison";#N/A,#N/A,FALSE," EIX"}</definedName>
    <definedName name="_a2_5_1" localSheetId="7" hidden="1">{#N/A,#N/A,FALSE,"Edison";#N/A,#N/A,FALSE," EIX"}</definedName>
    <definedName name="_a2_5_1" hidden="1">{#N/A,#N/A,FALSE,"Edison";#N/A,#N/A,FALSE," EIX"}</definedName>
    <definedName name="_a2_5_1_1" localSheetId="7" hidden="1">{#N/A,#N/A,FALSE,"Edison";#N/A,#N/A,FALSE," EIX"}</definedName>
    <definedName name="_a2_5_1_1" hidden="1">{#N/A,#N/A,FALSE,"Edison";#N/A,#N/A,FALSE," EIX"}</definedName>
    <definedName name="_a2_5_2" localSheetId="7" hidden="1">{#N/A,#N/A,FALSE,"Edison";#N/A,#N/A,FALSE," EIX"}</definedName>
    <definedName name="_a2_5_2" hidden="1">{#N/A,#N/A,FALSE,"Edison";#N/A,#N/A,FALSE," EIX"}</definedName>
    <definedName name="_a2_5_2_1" localSheetId="7" hidden="1">{#N/A,#N/A,FALSE,"Edison";#N/A,#N/A,FALSE," EIX"}</definedName>
    <definedName name="_a2_5_2_1" hidden="1">{#N/A,#N/A,FALSE,"Edison";#N/A,#N/A,FALSE," EIX"}</definedName>
    <definedName name="_a2_5_3" localSheetId="7" hidden="1">{#N/A,#N/A,FALSE,"Edison";#N/A,#N/A,FALSE," EIX"}</definedName>
    <definedName name="_a2_5_3" hidden="1">{#N/A,#N/A,FALSE,"Edison";#N/A,#N/A,FALSE," EIX"}</definedName>
    <definedName name="_a2_5_3_1" localSheetId="7" hidden="1">{#N/A,#N/A,FALSE,"Edison";#N/A,#N/A,FALSE," EIX"}</definedName>
    <definedName name="_a2_5_3_1" hidden="1">{#N/A,#N/A,FALSE,"Edison";#N/A,#N/A,FALSE," EIX"}</definedName>
    <definedName name="_a2_5_4" localSheetId="7" hidden="1">{#N/A,#N/A,FALSE,"Edison";#N/A,#N/A,FALSE," EIX"}</definedName>
    <definedName name="_a2_5_4" hidden="1">{#N/A,#N/A,FALSE,"Edison";#N/A,#N/A,FALSE," EIX"}</definedName>
    <definedName name="_a2_5_4_1" localSheetId="7" hidden="1">{#N/A,#N/A,FALSE,"Edison";#N/A,#N/A,FALSE," EIX"}</definedName>
    <definedName name="_a2_5_4_1" hidden="1">{#N/A,#N/A,FALSE,"Edison";#N/A,#N/A,FALSE," EIX"}</definedName>
    <definedName name="_a2_5_5" localSheetId="7" hidden="1">{#N/A,#N/A,FALSE,"Edison";#N/A,#N/A,FALSE," EIX"}</definedName>
    <definedName name="_a2_5_5" hidden="1">{#N/A,#N/A,FALSE,"Edison";#N/A,#N/A,FALSE," EIX"}</definedName>
    <definedName name="_a2_5_5_1" localSheetId="7"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7" hidden="1">{#N/A,#N/A,FALSE,"Edison";#N/A,#N/A,FALSE," EIX"}</definedName>
    <definedName name="_bb2" hidden="1">{#N/A,#N/A,FALSE,"Edison";#N/A,#N/A,FALSE," EIX"}</definedName>
    <definedName name="_bb2_1" localSheetId="7" hidden="1">{#N/A,#N/A,FALSE,"Edison";#N/A,#N/A,FALSE," EIX"}</definedName>
    <definedName name="_bb2_1" hidden="1">{#N/A,#N/A,FALSE,"Edison";#N/A,#N/A,FALSE," EIX"}</definedName>
    <definedName name="_bb2_1_1" localSheetId="7" hidden="1">{#N/A,#N/A,FALSE,"Edison";#N/A,#N/A,FALSE," EIX"}</definedName>
    <definedName name="_bb2_1_1" hidden="1">{#N/A,#N/A,FALSE,"Edison";#N/A,#N/A,FALSE," EIX"}</definedName>
    <definedName name="_bb2_1_1_1" localSheetId="7" hidden="1">{#N/A,#N/A,FALSE,"Edison";#N/A,#N/A,FALSE," EIX"}</definedName>
    <definedName name="_bb2_1_1_1" hidden="1">{#N/A,#N/A,FALSE,"Edison";#N/A,#N/A,FALSE," EIX"}</definedName>
    <definedName name="_bb2_1_2" localSheetId="7" hidden="1">{#N/A,#N/A,FALSE,"Edison";#N/A,#N/A,FALSE," EIX"}</definedName>
    <definedName name="_bb2_1_2" hidden="1">{#N/A,#N/A,FALSE,"Edison";#N/A,#N/A,FALSE," EIX"}</definedName>
    <definedName name="_bb2_1_2_1" localSheetId="7" hidden="1">{#N/A,#N/A,FALSE,"Edison";#N/A,#N/A,FALSE," EIX"}</definedName>
    <definedName name="_bb2_1_2_1" hidden="1">{#N/A,#N/A,FALSE,"Edison";#N/A,#N/A,FALSE," EIX"}</definedName>
    <definedName name="_bb2_1_3" localSheetId="7" hidden="1">{#N/A,#N/A,FALSE,"Edison";#N/A,#N/A,FALSE," EIX"}</definedName>
    <definedName name="_bb2_1_3" hidden="1">{#N/A,#N/A,FALSE,"Edison";#N/A,#N/A,FALSE," EIX"}</definedName>
    <definedName name="_bb2_1_3_1" localSheetId="7" hidden="1">{#N/A,#N/A,FALSE,"Edison";#N/A,#N/A,FALSE," EIX"}</definedName>
    <definedName name="_bb2_1_3_1" hidden="1">{#N/A,#N/A,FALSE,"Edison";#N/A,#N/A,FALSE," EIX"}</definedName>
    <definedName name="_bb2_1_4" localSheetId="7" hidden="1">{#N/A,#N/A,FALSE,"Edison";#N/A,#N/A,FALSE," EIX"}</definedName>
    <definedName name="_bb2_1_4" hidden="1">{#N/A,#N/A,FALSE,"Edison";#N/A,#N/A,FALSE," EIX"}</definedName>
    <definedName name="_bb2_1_4_1" localSheetId="7" hidden="1">{#N/A,#N/A,FALSE,"Edison";#N/A,#N/A,FALSE," EIX"}</definedName>
    <definedName name="_bb2_1_4_1" hidden="1">{#N/A,#N/A,FALSE,"Edison";#N/A,#N/A,FALSE," EIX"}</definedName>
    <definedName name="_bb2_1_5" localSheetId="7" hidden="1">{#N/A,#N/A,FALSE,"Edison";#N/A,#N/A,FALSE," EIX"}</definedName>
    <definedName name="_bb2_1_5" hidden="1">{#N/A,#N/A,FALSE,"Edison";#N/A,#N/A,FALSE," EIX"}</definedName>
    <definedName name="_bb2_1_5_1" localSheetId="7" hidden="1">{#N/A,#N/A,FALSE,"Edison";#N/A,#N/A,FALSE," EIX"}</definedName>
    <definedName name="_bb2_1_5_1" hidden="1">{#N/A,#N/A,FALSE,"Edison";#N/A,#N/A,FALSE," EIX"}</definedName>
    <definedName name="_bb2_2" localSheetId="7" hidden="1">{#N/A,#N/A,FALSE,"Edison";#N/A,#N/A,FALSE," EIX"}</definedName>
    <definedName name="_bb2_2" hidden="1">{#N/A,#N/A,FALSE,"Edison";#N/A,#N/A,FALSE," EIX"}</definedName>
    <definedName name="_bb2_2_1" localSheetId="7" hidden="1">{#N/A,#N/A,FALSE,"Edison";#N/A,#N/A,FALSE," EIX"}</definedName>
    <definedName name="_bb2_2_1" hidden="1">{#N/A,#N/A,FALSE,"Edison";#N/A,#N/A,FALSE," EIX"}</definedName>
    <definedName name="_bb2_2_1_1" localSheetId="7" hidden="1">{#N/A,#N/A,FALSE,"Edison";#N/A,#N/A,FALSE," EIX"}</definedName>
    <definedName name="_bb2_2_1_1" hidden="1">{#N/A,#N/A,FALSE,"Edison";#N/A,#N/A,FALSE," EIX"}</definedName>
    <definedName name="_bb2_2_2" localSheetId="7" hidden="1">{#N/A,#N/A,FALSE,"Edison";#N/A,#N/A,FALSE," EIX"}</definedName>
    <definedName name="_bb2_2_2" hidden="1">{#N/A,#N/A,FALSE,"Edison";#N/A,#N/A,FALSE," EIX"}</definedName>
    <definedName name="_bb2_2_2_1" localSheetId="7" hidden="1">{#N/A,#N/A,FALSE,"Edison";#N/A,#N/A,FALSE," EIX"}</definedName>
    <definedName name="_bb2_2_2_1" hidden="1">{#N/A,#N/A,FALSE,"Edison";#N/A,#N/A,FALSE," EIX"}</definedName>
    <definedName name="_bb2_2_3" localSheetId="7" hidden="1">{#N/A,#N/A,FALSE,"Edison";#N/A,#N/A,FALSE," EIX"}</definedName>
    <definedName name="_bb2_2_3" hidden="1">{#N/A,#N/A,FALSE,"Edison";#N/A,#N/A,FALSE," EIX"}</definedName>
    <definedName name="_bb2_2_3_1" localSheetId="7" hidden="1">{#N/A,#N/A,FALSE,"Edison";#N/A,#N/A,FALSE," EIX"}</definedName>
    <definedName name="_bb2_2_3_1" hidden="1">{#N/A,#N/A,FALSE,"Edison";#N/A,#N/A,FALSE," EIX"}</definedName>
    <definedName name="_bb2_2_4" localSheetId="7" hidden="1">{#N/A,#N/A,FALSE,"Edison";#N/A,#N/A,FALSE," EIX"}</definedName>
    <definedName name="_bb2_2_4" hidden="1">{#N/A,#N/A,FALSE,"Edison";#N/A,#N/A,FALSE," EIX"}</definedName>
    <definedName name="_bb2_2_4_1" localSheetId="7" hidden="1">{#N/A,#N/A,FALSE,"Edison";#N/A,#N/A,FALSE," EIX"}</definedName>
    <definedName name="_bb2_2_4_1" hidden="1">{#N/A,#N/A,FALSE,"Edison";#N/A,#N/A,FALSE," EIX"}</definedName>
    <definedName name="_bb2_2_5" localSheetId="7" hidden="1">{#N/A,#N/A,FALSE,"Edison";#N/A,#N/A,FALSE," EIX"}</definedName>
    <definedName name="_bb2_2_5" hidden="1">{#N/A,#N/A,FALSE,"Edison";#N/A,#N/A,FALSE," EIX"}</definedName>
    <definedName name="_bb2_2_5_1" localSheetId="7" hidden="1">{#N/A,#N/A,FALSE,"Edison";#N/A,#N/A,FALSE," EIX"}</definedName>
    <definedName name="_bb2_2_5_1" hidden="1">{#N/A,#N/A,FALSE,"Edison";#N/A,#N/A,FALSE," EIX"}</definedName>
    <definedName name="_bb2_3" localSheetId="7" hidden="1">{#N/A,#N/A,FALSE,"Edison";#N/A,#N/A,FALSE," EIX"}</definedName>
    <definedName name="_bb2_3" hidden="1">{#N/A,#N/A,FALSE,"Edison";#N/A,#N/A,FALSE," EIX"}</definedName>
    <definedName name="_bb2_3_1" localSheetId="7" hidden="1">{#N/A,#N/A,FALSE,"Edison";#N/A,#N/A,FALSE," EIX"}</definedName>
    <definedName name="_bb2_3_1" hidden="1">{#N/A,#N/A,FALSE,"Edison";#N/A,#N/A,FALSE," EIX"}</definedName>
    <definedName name="_bb2_3_1_1" localSheetId="7" hidden="1">{#N/A,#N/A,FALSE,"Edison";#N/A,#N/A,FALSE," EIX"}</definedName>
    <definedName name="_bb2_3_1_1" hidden="1">{#N/A,#N/A,FALSE,"Edison";#N/A,#N/A,FALSE," EIX"}</definedName>
    <definedName name="_bb2_3_2" localSheetId="7" hidden="1">{#N/A,#N/A,FALSE,"Edison";#N/A,#N/A,FALSE," EIX"}</definedName>
    <definedName name="_bb2_3_2" hidden="1">{#N/A,#N/A,FALSE,"Edison";#N/A,#N/A,FALSE," EIX"}</definedName>
    <definedName name="_bb2_3_2_1" localSheetId="7" hidden="1">{#N/A,#N/A,FALSE,"Edison";#N/A,#N/A,FALSE," EIX"}</definedName>
    <definedName name="_bb2_3_2_1" hidden="1">{#N/A,#N/A,FALSE,"Edison";#N/A,#N/A,FALSE," EIX"}</definedName>
    <definedName name="_bb2_3_3" localSheetId="7" hidden="1">{#N/A,#N/A,FALSE,"Edison";#N/A,#N/A,FALSE," EIX"}</definedName>
    <definedName name="_bb2_3_3" hidden="1">{#N/A,#N/A,FALSE,"Edison";#N/A,#N/A,FALSE," EIX"}</definedName>
    <definedName name="_bb2_3_3_1" localSheetId="7" hidden="1">{#N/A,#N/A,FALSE,"Edison";#N/A,#N/A,FALSE," EIX"}</definedName>
    <definedName name="_bb2_3_3_1" hidden="1">{#N/A,#N/A,FALSE,"Edison";#N/A,#N/A,FALSE," EIX"}</definedName>
    <definedName name="_bb2_3_4" localSheetId="7" hidden="1">{#N/A,#N/A,FALSE,"Edison";#N/A,#N/A,FALSE," EIX"}</definedName>
    <definedName name="_bb2_3_4" hidden="1">{#N/A,#N/A,FALSE,"Edison";#N/A,#N/A,FALSE," EIX"}</definedName>
    <definedName name="_bb2_3_4_1" localSheetId="7" hidden="1">{#N/A,#N/A,FALSE,"Edison";#N/A,#N/A,FALSE," EIX"}</definedName>
    <definedName name="_bb2_3_4_1" hidden="1">{#N/A,#N/A,FALSE,"Edison";#N/A,#N/A,FALSE," EIX"}</definedName>
    <definedName name="_bb2_3_5" localSheetId="7" hidden="1">{#N/A,#N/A,FALSE,"Edison";#N/A,#N/A,FALSE," EIX"}</definedName>
    <definedName name="_bb2_3_5" hidden="1">{#N/A,#N/A,FALSE,"Edison";#N/A,#N/A,FALSE," EIX"}</definedName>
    <definedName name="_bb2_3_5_1" localSheetId="7" hidden="1">{#N/A,#N/A,FALSE,"Edison";#N/A,#N/A,FALSE," EIX"}</definedName>
    <definedName name="_bb2_3_5_1" hidden="1">{#N/A,#N/A,FALSE,"Edison";#N/A,#N/A,FALSE," EIX"}</definedName>
    <definedName name="_bb2_4" localSheetId="7" hidden="1">{#N/A,#N/A,FALSE,"Edison";#N/A,#N/A,FALSE," EIX"}</definedName>
    <definedName name="_bb2_4" hidden="1">{#N/A,#N/A,FALSE,"Edison";#N/A,#N/A,FALSE," EIX"}</definedName>
    <definedName name="_bb2_4_1" localSheetId="7" hidden="1">{#N/A,#N/A,FALSE,"Edison";#N/A,#N/A,FALSE," EIX"}</definedName>
    <definedName name="_bb2_4_1" hidden="1">{#N/A,#N/A,FALSE,"Edison";#N/A,#N/A,FALSE," EIX"}</definedName>
    <definedName name="_bb2_4_1_1" localSheetId="7" hidden="1">{#N/A,#N/A,FALSE,"Edison";#N/A,#N/A,FALSE," EIX"}</definedName>
    <definedName name="_bb2_4_1_1" hidden="1">{#N/A,#N/A,FALSE,"Edison";#N/A,#N/A,FALSE," EIX"}</definedName>
    <definedName name="_bb2_4_2" localSheetId="7" hidden="1">{#N/A,#N/A,FALSE,"Edison";#N/A,#N/A,FALSE," EIX"}</definedName>
    <definedName name="_bb2_4_2" hidden="1">{#N/A,#N/A,FALSE,"Edison";#N/A,#N/A,FALSE," EIX"}</definedName>
    <definedName name="_bb2_4_2_1" localSheetId="7" hidden="1">{#N/A,#N/A,FALSE,"Edison";#N/A,#N/A,FALSE," EIX"}</definedName>
    <definedName name="_bb2_4_2_1" hidden="1">{#N/A,#N/A,FALSE,"Edison";#N/A,#N/A,FALSE," EIX"}</definedName>
    <definedName name="_bb2_4_3" localSheetId="7" hidden="1">{#N/A,#N/A,FALSE,"Edison";#N/A,#N/A,FALSE," EIX"}</definedName>
    <definedName name="_bb2_4_3" hidden="1">{#N/A,#N/A,FALSE,"Edison";#N/A,#N/A,FALSE," EIX"}</definedName>
    <definedName name="_bb2_4_3_1" localSheetId="7" hidden="1">{#N/A,#N/A,FALSE,"Edison";#N/A,#N/A,FALSE," EIX"}</definedName>
    <definedName name="_bb2_4_3_1" hidden="1">{#N/A,#N/A,FALSE,"Edison";#N/A,#N/A,FALSE," EIX"}</definedName>
    <definedName name="_bb2_4_4" localSheetId="7" hidden="1">{#N/A,#N/A,FALSE,"Edison";#N/A,#N/A,FALSE," EIX"}</definedName>
    <definedName name="_bb2_4_4" hidden="1">{#N/A,#N/A,FALSE,"Edison";#N/A,#N/A,FALSE," EIX"}</definedName>
    <definedName name="_bb2_4_4_1" localSheetId="7" hidden="1">{#N/A,#N/A,FALSE,"Edison";#N/A,#N/A,FALSE," EIX"}</definedName>
    <definedName name="_bb2_4_4_1" hidden="1">{#N/A,#N/A,FALSE,"Edison";#N/A,#N/A,FALSE," EIX"}</definedName>
    <definedName name="_bb2_4_5" localSheetId="7" hidden="1">{#N/A,#N/A,FALSE,"Edison";#N/A,#N/A,FALSE," EIX"}</definedName>
    <definedName name="_bb2_4_5" hidden="1">{#N/A,#N/A,FALSE,"Edison";#N/A,#N/A,FALSE," EIX"}</definedName>
    <definedName name="_bb2_4_5_1" localSheetId="7" hidden="1">{#N/A,#N/A,FALSE,"Edison";#N/A,#N/A,FALSE," EIX"}</definedName>
    <definedName name="_bb2_4_5_1" hidden="1">{#N/A,#N/A,FALSE,"Edison";#N/A,#N/A,FALSE," EIX"}</definedName>
    <definedName name="_bb2_5" localSheetId="7" hidden="1">{#N/A,#N/A,FALSE,"Edison";#N/A,#N/A,FALSE," EIX"}</definedName>
    <definedName name="_bb2_5" hidden="1">{#N/A,#N/A,FALSE,"Edison";#N/A,#N/A,FALSE," EIX"}</definedName>
    <definedName name="_bb2_5_1" localSheetId="7" hidden="1">{#N/A,#N/A,FALSE,"Edison";#N/A,#N/A,FALSE," EIX"}</definedName>
    <definedName name="_bb2_5_1" hidden="1">{#N/A,#N/A,FALSE,"Edison";#N/A,#N/A,FALSE," EIX"}</definedName>
    <definedName name="_bb2_5_1_1" localSheetId="7" hidden="1">{#N/A,#N/A,FALSE,"Edison";#N/A,#N/A,FALSE," EIX"}</definedName>
    <definedName name="_bb2_5_1_1" hidden="1">{#N/A,#N/A,FALSE,"Edison";#N/A,#N/A,FALSE," EIX"}</definedName>
    <definedName name="_bb2_5_2" localSheetId="7" hidden="1">{#N/A,#N/A,FALSE,"Edison";#N/A,#N/A,FALSE," EIX"}</definedName>
    <definedName name="_bb2_5_2" hidden="1">{#N/A,#N/A,FALSE,"Edison";#N/A,#N/A,FALSE," EIX"}</definedName>
    <definedName name="_bb2_5_2_1" localSheetId="7" hidden="1">{#N/A,#N/A,FALSE,"Edison";#N/A,#N/A,FALSE," EIX"}</definedName>
    <definedName name="_bb2_5_2_1" hidden="1">{#N/A,#N/A,FALSE,"Edison";#N/A,#N/A,FALSE," EIX"}</definedName>
    <definedName name="_bb2_5_3" localSheetId="7" hidden="1">{#N/A,#N/A,FALSE,"Edison";#N/A,#N/A,FALSE," EIX"}</definedName>
    <definedName name="_bb2_5_3" hidden="1">{#N/A,#N/A,FALSE,"Edison";#N/A,#N/A,FALSE," EIX"}</definedName>
    <definedName name="_bb2_5_3_1" localSheetId="7" hidden="1">{#N/A,#N/A,FALSE,"Edison";#N/A,#N/A,FALSE," EIX"}</definedName>
    <definedName name="_bb2_5_3_1" hidden="1">{#N/A,#N/A,FALSE,"Edison";#N/A,#N/A,FALSE," EIX"}</definedName>
    <definedName name="_bb2_5_4" localSheetId="7" hidden="1">{#N/A,#N/A,FALSE,"Edison";#N/A,#N/A,FALSE," EIX"}</definedName>
    <definedName name="_bb2_5_4" hidden="1">{#N/A,#N/A,FALSE,"Edison";#N/A,#N/A,FALSE," EIX"}</definedName>
    <definedName name="_bb2_5_4_1" localSheetId="7" hidden="1">{#N/A,#N/A,FALSE,"Edison";#N/A,#N/A,FALSE," EIX"}</definedName>
    <definedName name="_bb2_5_4_1" hidden="1">{#N/A,#N/A,FALSE,"Edison";#N/A,#N/A,FALSE," EIX"}</definedName>
    <definedName name="_bb2_5_5" localSheetId="7" hidden="1">{#N/A,#N/A,FALSE,"Edison";#N/A,#N/A,FALSE," EIX"}</definedName>
    <definedName name="_bb2_5_5" hidden="1">{#N/A,#N/A,FALSE,"Edison";#N/A,#N/A,FALSE," EIX"}</definedName>
    <definedName name="_bb2_5_5_1" localSheetId="7"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7" hidden="1">{#N/A,#N/A,FALSE,"Edison";#N/A,#N/A,FALSE," EIX"}</definedName>
    <definedName name="_ccc2" hidden="1">{#N/A,#N/A,FALSE,"Edison";#N/A,#N/A,FALSE," EIX"}</definedName>
    <definedName name="_ccc2_1" localSheetId="7" hidden="1">{#N/A,#N/A,FALSE,"Edison";#N/A,#N/A,FALSE," EIX"}</definedName>
    <definedName name="_ccc2_1" hidden="1">{#N/A,#N/A,FALSE,"Edison";#N/A,#N/A,FALSE," EIX"}</definedName>
    <definedName name="_ccc2_1_1" localSheetId="7" hidden="1">{#N/A,#N/A,FALSE,"Edison";#N/A,#N/A,FALSE," EIX"}</definedName>
    <definedName name="_ccc2_1_1" hidden="1">{#N/A,#N/A,FALSE,"Edison";#N/A,#N/A,FALSE," EIX"}</definedName>
    <definedName name="_ccc2_1_1_1" localSheetId="7" hidden="1">{#N/A,#N/A,FALSE,"Edison";#N/A,#N/A,FALSE," EIX"}</definedName>
    <definedName name="_ccc2_1_1_1" hidden="1">{#N/A,#N/A,FALSE,"Edison";#N/A,#N/A,FALSE," EIX"}</definedName>
    <definedName name="_ccc2_1_2" localSheetId="7" hidden="1">{#N/A,#N/A,FALSE,"Edison";#N/A,#N/A,FALSE," EIX"}</definedName>
    <definedName name="_ccc2_1_2" hidden="1">{#N/A,#N/A,FALSE,"Edison";#N/A,#N/A,FALSE," EIX"}</definedName>
    <definedName name="_ccc2_1_2_1" localSheetId="7" hidden="1">{#N/A,#N/A,FALSE,"Edison";#N/A,#N/A,FALSE," EIX"}</definedName>
    <definedName name="_ccc2_1_2_1" hidden="1">{#N/A,#N/A,FALSE,"Edison";#N/A,#N/A,FALSE," EIX"}</definedName>
    <definedName name="_ccc2_1_3" localSheetId="7" hidden="1">{#N/A,#N/A,FALSE,"Edison";#N/A,#N/A,FALSE," EIX"}</definedName>
    <definedName name="_ccc2_1_3" hidden="1">{#N/A,#N/A,FALSE,"Edison";#N/A,#N/A,FALSE," EIX"}</definedName>
    <definedName name="_ccc2_1_3_1" localSheetId="7" hidden="1">{#N/A,#N/A,FALSE,"Edison";#N/A,#N/A,FALSE," EIX"}</definedName>
    <definedName name="_ccc2_1_3_1" hidden="1">{#N/A,#N/A,FALSE,"Edison";#N/A,#N/A,FALSE," EIX"}</definedName>
    <definedName name="_ccc2_1_4" localSheetId="7" hidden="1">{#N/A,#N/A,FALSE,"Edison";#N/A,#N/A,FALSE," EIX"}</definedName>
    <definedName name="_ccc2_1_4" hidden="1">{#N/A,#N/A,FALSE,"Edison";#N/A,#N/A,FALSE," EIX"}</definedName>
    <definedName name="_ccc2_1_4_1" localSheetId="7" hidden="1">{#N/A,#N/A,FALSE,"Edison";#N/A,#N/A,FALSE," EIX"}</definedName>
    <definedName name="_ccc2_1_4_1" hidden="1">{#N/A,#N/A,FALSE,"Edison";#N/A,#N/A,FALSE," EIX"}</definedName>
    <definedName name="_ccc2_1_5" localSheetId="7" hidden="1">{#N/A,#N/A,FALSE,"Edison";#N/A,#N/A,FALSE," EIX"}</definedName>
    <definedName name="_ccc2_1_5" hidden="1">{#N/A,#N/A,FALSE,"Edison";#N/A,#N/A,FALSE," EIX"}</definedName>
    <definedName name="_ccc2_1_5_1" localSheetId="7" hidden="1">{#N/A,#N/A,FALSE,"Edison";#N/A,#N/A,FALSE," EIX"}</definedName>
    <definedName name="_ccc2_1_5_1" hidden="1">{#N/A,#N/A,FALSE,"Edison";#N/A,#N/A,FALSE," EIX"}</definedName>
    <definedName name="_ccc2_2" localSheetId="7" hidden="1">{#N/A,#N/A,FALSE,"Edison";#N/A,#N/A,FALSE," EIX"}</definedName>
    <definedName name="_ccc2_2" hidden="1">{#N/A,#N/A,FALSE,"Edison";#N/A,#N/A,FALSE," EIX"}</definedName>
    <definedName name="_ccc2_2_1" localSheetId="7" hidden="1">{#N/A,#N/A,FALSE,"Edison";#N/A,#N/A,FALSE," EIX"}</definedName>
    <definedName name="_ccc2_2_1" hidden="1">{#N/A,#N/A,FALSE,"Edison";#N/A,#N/A,FALSE," EIX"}</definedName>
    <definedName name="_ccc2_2_1_1" localSheetId="7" hidden="1">{#N/A,#N/A,FALSE,"Edison";#N/A,#N/A,FALSE," EIX"}</definedName>
    <definedName name="_ccc2_2_1_1" hidden="1">{#N/A,#N/A,FALSE,"Edison";#N/A,#N/A,FALSE," EIX"}</definedName>
    <definedName name="_ccc2_2_2" localSheetId="7" hidden="1">{#N/A,#N/A,FALSE,"Edison";#N/A,#N/A,FALSE," EIX"}</definedName>
    <definedName name="_ccc2_2_2" hidden="1">{#N/A,#N/A,FALSE,"Edison";#N/A,#N/A,FALSE," EIX"}</definedName>
    <definedName name="_ccc2_2_2_1" localSheetId="7" hidden="1">{#N/A,#N/A,FALSE,"Edison";#N/A,#N/A,FALSE," EIX"}</definedName>
    <definedName name="_ccc2_2_2_1" hidden="1">{#N/A,#N/A,FALSE,"Edison";#N/A,#N/A,FALSE," EIX"}</definedName>
    <definedName name="_ccc2_2_3" localSheetId="7" hidden="1">{#N/A,#N/A,FALSE,"Edison";#N/A,#N/A,FALSE," EIX"}</definedName>
    <definedName name="_ccc2_2_3" hidden="1">{#N/A,#N/A,FALSE,"Edison";#N/A,#N/A,FALSE," EIX"}</definedName>
    <definedName name="_ccc2_2_3_1" localSheetId="7" hidden="1">{#N/A,#N/A,FALSE,"Edison";#N/A,#N/A,FALSE," EIX"}</definedName>
    <definedName name="_ccc2_2_3_1" hidden="1">{#N/A,#N/A,FALSE,"Edison";#N/A,#N/A,FALSE," EIX"}</definedName>
    <definedName name="_ccc2_2_4" localSheetId="7" hidden="1">{#N/A,#N/A,FALSE,"Edison";#N/A,#N/A,FALSE," EIX"}</definedName>
    <definedName name="_ccc2_2_4" hidden="1">{#N/A,#N/A,FALSE,"Edison";#N/A,#N/A,FALSE," EIX"}</definedName>
    <definedName name="_ccc2_2_4_1" localSheetId="7" hidden="1">{#N/A,#N/A,FALSE,"Edison";#N/A,#N/A,FALSE," EIX"}</definedName>
    <definedName name="_ccc2_2_4_1" hidden="1">{#N/A,#N/A,FALSE,"Edison";#N/A,#N/A,FALSE," EIX"}</definedName>
    <definedName name="_ccc2_2_5" localSheetId="7" hidden="1">{#N/A,#N/A,FALSE,"Edison";#N/A,#N/A,FALSE," EIX"}</definedName>
    <definedName name="_ccc2_2_5" hidden="1">{#N/A,#N/A,FALSE,"Edison";#N/A,#N/A,FALSE," EIX"}</definedName>
    <definedName name="_ccc2_2_5_1" localSheetId="7" hidden="1">{#N/A,#N/A,FALSE,"Edison";#N/A,#N/A,FALSE," EIX"}</definedName>
    <definedName name="_ccc2_2_5_1" hidden="1">{#N/A,#N/A,FALSE,"Edison";#N/A,#N/A,FALSE," EIX"}</definedName>
    <definedName name="_ccc2_3" localSheetId="7" hidden="1">{#N/A,#N/A,FALSE,"Edison";#N/A,#N/A,FALSE," EIX"}</definedName>
    <definedName name="_ccc2_3" hidden="1">{#N/A,#N/A,FALSE,"Edison";#N/A,#N/A,FALSE," EIX"}</definedName>
    <definedName name="_ccc2_3_1" localSheetId="7" hidden="1">{#N/A,#N/A,FALSE,"Edison";#N/A,#N/A,FALSE," EIX"}</definedName>
    <definedName name="_ccc2_3_1" hidden="1">{#N/A,#N/A,FALSE,"Edison";#N/A,#N/A,FALSE," EIX"}</definedName>
    <definedName name="_ccc2_3_1_1" localSheetId="7" hidden="1">{#N/A,#N/A,FALSE,"Edison";#N/A,#N/A,FALSE," EIX"}</definedName>
    <definedName name="_ccc2_3_1_1" hidden="1">{#N/A,#N/A,FALSE,"Edison";#N/A,#N/A,FALSE," EIX"}</definedName>
    <definedName name="_ccc2_3_2" localSheetId="7" hidden="1">{#N/A,#N/A,FALSE,"Edison";#N/A,#N/A,FALSE," EIX"}</definedName>
    <definedName name="_ccc2_3_2" hidden="1">{#N/A,#N/A,FALSE,"Edison";#N/A,#N/A,FALSE," EIX"}</definedName>
    <definedName name="_ccc2_3_2_1" localSheetId="7" hidden="1">{#N/A,#N/A,FALSE,"Edison";#N/A,#N/A,FALSE," EIX"}</definedName>
    <definedName name="_ccc2_3_2_1" hidden="1">{#N/A,#N/A,FALSE,"Edison";#N/A,#N/A,FALSE," EIX"}</definedName>
    <definedName name="_ccc2_3_3" localSheetId="7" hidden="1">{#N/A,#N/A,FALSE,"Edison";#N/A,#N/A,FALSE," EIX"}</definedName>
    <definedName name="_ccc2_3_3" hidden="1">{#N/A,#N/A,FALSE,"Edison";#N/A,#N/A,FALSE," EIX"}</definedName>
    <definedName name="_ccc2_3_3_1" localSheetId="7" hidden="1">{#N/A,#N/A,FALSE,"Edison";#N/A,#N/A,FALSE," EIX"}</definedName>
    <definedName name="_ccc2_3_3_1" hidden="1">{#N/A,#N/A,FALSE,"Edison";#N/A,#N/A,FALSE," EIX"}</definedName>
    <definedName name="_ccc2_3_4" localSheetId="7" hidden="1">{#N/A,#N/A,FALSE,"Edison";#N/A,#N/A,FALSE," EIX"}</definedName>
    <definedName name="_ccc2_3_4" hidden="1">{#N/A,#N/A,FALSE,"Edison";#N/A,#N/A,FALSE," EIX"}</definedName>
    <definedName name="_ccc2_3_4_1" localSheetId="7" hidden="1">{#N/A,#N/A,FALSE,"Edison";#N/A,#N/A,FALSE," EIX"}</definedName>
    <definedName name="_ccc2_3_4_1" hidden="1">{#N/A,#N/A,FALSE,"Edison";#N/A,#N/A,FALSE," EIX"}</definedName>
    <definedName name="_ccc2_3_5" localSheetId="7" hidden="1">{#N/A,#N/A,FALSE,"Edison";#N/A,#N/A,FALSE," EIX"}</definedName>
    <definedName name="_ccc2_3_5" hidden="1">{#N/A,#N/A,FALSE,"Edison";#N/A,#N/A,FALSE," EIX"}</definedName>
    <definedName name="_ccc2_3_5_1" localSheetId="7" hidden="1">{#N/A,#N/A,FALSE,"Edison";#N/A,#N/A,FALSE," EIX"}</definedName>
    <definedName name="_ccc2_3_5_1" hidden="1">{#N/A,#N/A,FALSE,"Edison";#N/A,#N/A,FALSE," EIX"}</definedName>
    <definedName name="_ccc2_4" localSheetId="7" hidden="1">{#N/A,#N/A,FALSE,"Edison";#N/A,#N/A,FALSE," EIX"}</definedName>
    <definedName name="_ccc2_4" hidden="1">{#N/A,#N/A,FALSE,"Edison";#N/A,#N/A,FALSE," EIX"}</definedName>
    <definedName name="_ccc2_4_1" localSheetId="7" hidden="1">{#N/A,#N/A,FALSE,"Edison";#N/A,#N/A,FALSE," EIX"}</definedName>
    <definedName name="_ccc2_4_1" hidden="1">{#N/A,#N/A,FALSE,"Edison";#N/A,#N/A,FALSE," EIX"}</definedName>
    <definedName name="_ccc2_4_1_1" localSheetId="7" hidden="1">{#N/A,#N/A,FALSE,"Edison";#N/A,#N/A,FALSE," EIX"}</definedName>
    <definedName name="_ccc2_4_1_1" hidden="1">{#N/A,#N/A,FALSE,"Edison";#N/A,#N/A,FALSE," EIX"}</definedName>
    <definedName name="_ccc2_4_2" localSheetId="7" hidden="1">{#N/A,#N/A,FALSE,"Edison";#N/A,#N/A,FALSE," EIX"}</definedName>
    <definedName name="_ccc2_4_2" hidden="1">{#N/A,#N/A,FALSE,"Edison";#N/A,#N/A,FALSE," EIX"}</definedName>
    <definedName name="_ccc2_4_2_1" localSheetId="7" hidden="1">{#N/A,#N/A,FALSE,"Edison";#N/A,#N/A,FALSE," EIX"}</definedName>
    <definedName name="_ccc2_4_2_1" hidden="1">{#N/A,#N/A,FALSE,"Edison";#N/A,#N/A,FALSE," EIX"}</definedName>
    <definedName name="_ccc2_4_3" localSheetId="7" hidden="1">{#N/A,#N/A,FALSE,"Edison";#N/A,#N/A,FALSE," EIX"}</definedName>
    <definedName name="_ccc2_4_3" hidden="1">{#N/A,#N/A,FALSE,"Edison";#N/A,#N/A,FALSE," EIX"}</definedName>
    <definedName name="_ccc2_4_3_1" localSheetId="7" hidden="1">{#N/A,#N/A,FALSE,"Edison";#N/A,#N/A,FALSE," EIX"}</definedName>
    <definedName name="_ccc2_4_3_1" hidden="1">{#N/A,#N/A,FALSE,"Edison";#N/A,#N/A,FALSE," EIX"}</definedName>
    <definedName name="_ccc2_4_4" localSheetId="7" hidden="1">{#N/A,#N/A,FALSE,"Edison";#N/A,#N/A,FALSE," EIX"}</definedName>
    <definedName name="_ccc2_4_4" hidden="1">{#N/A,#N/A,FALSE,"Edison";#N/A,#N/A,FALSE," EIX"}</definedName>
    <definedName name="_ccc2_4_4_1" localSheetId="7" hidden="1">{#N/A,#N/A,FALSE,"Edison";#N/A,#N/A,FALSE," EIX"}</definedName>
    <definedName name="_ccc2_4_4_1" hidden="1">{#N/A,#N/A,FALSE,"Edison";#N/A,#N/A,FALSE," EIX"}</definedName>
    <definedName name="_ccc2_4_5" localSheetId="7" hidden="1">{#N/A,#N/A,FALSE,"Edison";#N/A,#N/A,FALSE," EIX"}</definedName>
    <definedName name="_ccc2_4_5" hidden="1">{#N/A,#N/A,FALSE,"Edison";#N/A,#N/A,FALSE," EIX"}</definedName>
    <definedName name="_ccc2_4_5_1" localSheetId="7" hidden="1">{#N/A,#N/A,FALSE,"Edison";#N/A,#N/A,FALSE," EIX"}</definedName>
    <definedName name="_ccc2_4_5_1" hidden="1">{#N/A,#N/A,FALSE,"Edison";#N/A,#N/A,FALSE," EIX"}</definedName>
    <definedName name="_ccc2_5" localSheetId="7" hidden="1">{#N/A,#N/A,FALSE,"Edison";#N/A,#N/A,FALSE," EIX"}</definedName>
    <definedName name="_ccc2_5" hidden="1">{#N/A,#N/A,FALSE,"Edison";#N/A,#N/A,FALSE," EIX"}</definedName>
    <definedName name="_ccc2_5_1" localSheetId="7" hidden="1">{#N/A,#N/A,FALSE,"Edison";#N/A,#N/A,FALSE," EIX"}</definedName>
    <definedName name="_ccc2_5_1" hidden="1">{#N/A,#N/A,FALSE,"Edison";#N/A,#N/A,FALSE," EIX"}</definedName>
    <definedName name="_ccc2_5_1_1" localSheetId="7" hidden="1">{#N/A,#N/A,FALSE,"Edison";#N/A,#N/A,FALSE," EIX"}</definedName>
    <definedName name="_ccc2_5_1_1" hidden="1">{#N/A,#N/A,FALSE,"Edison";#N/A,#N/A,FALSE," EIX"}</definedName>
    <definedName name="_ccc2_5_2" localSheetId="7" hidden="1">{#N/A,#N/A,FALSE,"Edison";#N/A,#N/A,FALSE," EIX"}</definedName>
    <definedName name="_ccc2_5_2" hidden="1">{#N/A,#N/A,FALSE,"Edison";#N/A,#N/A,FALSE," EIX"}</definedName>
    <definedName name="_ccc2_5_2_1" localSheetId="7" hidden="1">{#N/A,#N/A,FALSE,"Edison";#N/A,#N/A,FALSE," EIX"}</definedName>
    <definedName name="_ccc2_5_2_1" hidden="1">{#N/A,#N/A,FALSE,"Edison";#N/A,#N/A,FALSE," EIX"}</definedName>
    <definedName name="_ccc2_5_3" localSheetId="7" hidden="1">{#N/A,#N/A,FALSE,"Edison";#N/A,#N/A,FALSE," EIX"}</definedName>
    <definedName name="_ccc2_5_3" hidden="1">{#N/A,#N/A,FALSE,"Edison";#N/A,#N/A,FALSE," EIX"}</definedName>
    <definedName name="_ccc2_5_3_1" localSheetId="7" hidden="1">{#N/A,#N/A,FALSE,"Edison";#N/A,#N/A,FALSE," EIX"}</definedName>
    <definedName name="_ccc2_5_3_1" hidden="1">{#N/A,#N/A,FALSE,"Edison";#N/A,#N/A,FALSE," EIX"}</definedName>
    <definedName name="_ccc2_5_4" localSheetId="7" hidden="1">{#N/A,#N/A,FALSE,"Edison";#N/A,#N/A,FALSE," EIX"}</definedName>
    <definedName name="_ccc2_5_4" hidden="1">{#N/A,#N/A,FALSE,"Edison";#N/A,#N/A,FALSE," EIX"}</definedName>
    <definedName name="_ccc2_5_4_1" localSheetId="7" hidden="1">{#N/A,#N/A,FALSE,"Edison";#N/A,#N/A,FALSE," EIX"}</definedName>
    <definedName name="_ccc2_5_4_1" hidden="1">{#N/A,#N/A,FALSE,"Edison";#N/A,#N/A,FALSE," EIX"}</definedName>
    <definedName name="_ccc2_5_5" localSheetId="7" hidden="1">{#N/A,#N/A,FALSE,"Edison";#N/A,#N/A,FALSE," EIX"}</definedName>
    <definedName name="_ccc2_5_5" hidden="1">{#N/A,#N/A,FALSE,"Edison";#N/A,#N/A,FALSE," EIX"}</definedName>
    <definedName name="_ccc2_5_5_1" localSheetId="7"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1" hidden="1">'Table 1'!#REF!</definedName>
    <definedName name="_xlnm._FilterDatabase" localSheetId="10" hidden="1">'Table 10'!$A$9:$M$53</definedName>
    <definedName name="_xlnm._FilterDatabase" localSheetId="11" hidden="1">'Table 11'!$B$9:$K$9</definedName>
    <definedName name="_xlnm._FilterDatabase" localSheetId="15" hidden="1">'Table 15'!$A$9:$V$9</definedName>
    <definedName name="_xlnm._FilterDatabase" localSheetId="2" hidden="1">'Table 2'!$A$9:$R$813</definedName>
    <definedName name="_xlnm._FilterDatabase" localSheetId="3" hidden="1">'Table 3'!$A$9:$O$21</definedName>
    <definedName name="_xlnm._FilterDatabase" localSheetId="4" hidden="1">'Table 4'!$A$9:$I$22</definedName>
    <definedName name="_xlnm._FilterDatabase" localSheetId="5" hidden="1">'Table 5'!$A$9:$O$468</definedName>
    <definedName name="_xlnm._FilterDatabase" localSheetId="6" hidden="1">'Table 6'!$A$9:$O$231</definedName>
    <definedName name="_xlnm._FilterDatabase" localSheetId="7" hidden="1">'Table 7'!$A$9:$O$189</definedName>
    <definedName name="_xlnm._FilterDatabase" localSheetId="8" hidden="1">'Table 8'!$A$4:$O$117</definedName>
    <definedName name="_xlnm._FilterDatabase" localSheetId="9" hidden="1">'Table 9'!$C$9:$O$9</definedName>
    <definedName name="_Go1">#N/A</definedName>
    <definedName name="_Go2">#N/A</definedName>
    <definedName name="_Go3">#N/A</definedName>
    <definedName name="_Go4">#N/A</definedName>
    <definedName name="_Hlk84766338" localSheetId="11">'Table 11'!$D$60</definedName>
    <definedName name="_Hlk84766338">#REF!</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 localSheetId="7">#REF!</definedName>
    <definedName name="_KM10">#REF!</definedName>
    <definedName name="_KM11" localSheetId="7">#REF!</definedName>
    <definedName name="_KM11">#REF!</definedName>
    <definedName name="_km12" localSheetId="7">#REF!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 localSheetId="7">#REF!</definedName>
    <definedName name="_MAC1">#REF!</definedName>
    <definedName name="_MAC2" localSheetId="7">#REF!</definedName>
    <definedName name="_MAC2">#REF!</definedName>
    <definedName name="_MAC20" localSheetId="7">#REF!</definedName>
    <definedName name="_MAC20">#REF!</definedName>
    <definedName name="_mar1">[22]Desert!$B$11:$AC$127</definedName>
    <definedName name="_mar2">[22]Desert!$C$11:$AC$127</definedName>
    <definedName name="_MES1" localSheetId="7">#REF!</definedName>
    <definedName name="_MES1">#REF!</definedName>
    <definedName name="_MPP1" localSheetId="7">#REF!</definedName>
    <definedName name="_MPP1">#REF!</definedName>
    <definedName name="_MPP2" localSheetId="7">#REF!</definedName>
    <definedName name="_MPP2">#REF!</definedName>
    <definedName name="_msoanchor_1" localSheetId="11">'Table 11'!$D$17</definedName>
    <definedName name="_msoanchor_1">#REF!</definedName>
    <definedName name="_msoanchor_2" localSheetId="11">'Table 11'!$D$42</definedName>
    <definedName name="_msoanchor_2">#REF!</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 localSheetId="7">#REF!</definedName>
    <definedName name="_nws1">#REF!</definedName>
    <definedName name="_nws2" localSheetId="7">#REF!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 localSheetId="7">#REF!</definedName>
    <definedName name="_pg1">#REF!</definedName>
    <definedName name="_pg2" localSheetId="7">#REF!</definedName>
    <definedName name="_pg2">#REF!</definedName>
    <definedName name="_pg3" localSheetId="7">#REF!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 localSheetId="7">#REF!</definedName>
    <definedName name="_ses1">#REF!</definedName>
    <definedName name="_ses2" localSheetId="7">#REF!</definedName>
    <definedName name="_ses2">#REF!</definedName>
    <definedName name="_Sort" localSheetId="7" hidden="1">#REF!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 localSheetId="7">#REF!</definedName>
    <definedName name="_TCW1">#REF!</definedName>
    <definedName name="_TCW2" localSheetId="7">#REF!</definedName>
    <definedName name="_TCW2">#REF!</definedName>
    <definedName name="_TCW3" localSheetId="7">#REF!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7" hidden="1">{#N/A,#N/A,FALSE,"Edison";#N/A,#N/A,FALSE," EIX"}</definedName>
    <definedName name="a" hidden="1">{#N/A,#N/A,FALSE,"Edison";#N/A,#N/A,FALSE," EIX"}</definedName>
    <definedName name="a_1" localSheetId="7" hidden="1">{#N/A,#N/A,FALSE,"Edison";#N/A,#N/A,FALSE," EIX"}</definedName>
    <definedName name="a_1" hidden="1">{#N/A,#N/A,FALSE,"Edison";#N/A,#N/A,FALSE," EIX"}</definedName>
    <definedName name="a_1_1" localSheetId="7" hidden="1">{#N/A,#N/A,FALSE,"Edison";#N/A,#N/A,FALSE," EIX"}</definedName>
    <definedName name="a_1_1" hidden="1">{#N/A,#N/A,FALSE,"Edison";#N/A,#N/A,FALSE," EIX"}</definedName>
    <definedName name="a_1_1_1" localSheetId="7" hidden="1">{#N/A,#N/A,FALSE,"Edison";#N/A,#N/A,FALSE," EIX"}</definedName>
    <definedName name="a_1_1_1" hidden="1">{#N/A,#N/A,FALSE,"Edison";#N/A,#N/A,FALSE," EIX"}</definedName>
    <definedName name="a_1_2" localSheetId="7" hidden="1">{#N/A,#N/A,FALSE,"Edison";#N/A,#N/A,FALSE," EIX"}</definedName>
    <definedName name="a_1_2" hidden="1">{#N/A,#N/A,FALSE,"Edison";#N/A,#N/A,FALSE," EIX"}</definedName>
    <definedName name="a_1_2_1" localSheetId="7" hidden="1">{#N/A,#N/A,FALSE,"Edison";#N/A,#N/A,FALSE," EIX"}</definedName>
    <definedName name="a_1_2_1" hidden="1">{#N/A,#N/A,FALSE,"Edison";#N/A,#N/A,FALSE," EIX"}</definedName>
    <definedName name="a_1_3" localSheetId="7" hidden="1">{#N/A,#N/A,FALSE,"Edison";#N/A,#N/A,FALSE," EIX"}</definedName>
    <definedName name="a_1_3" hidden="1">{#N/A,#N/A,FALSE,"Edison";#N/A,#N/A,FALSE," EIX"}</definedName>
    <definedName name="a_1_3_1" localSheetId="7" hidden="1">{#N/A,#N/A,FALSE,"Edison";#N/A,#N/A,FALSE," EIX"}</definedName>
    <definedName name="a_1_3_1" hidden="1">{#N/A,#N/A,FALSE,"Edison";#N/A,#N/A,FALSE," EIX"}</definedName>
    <definedName name="a_1_4" localSheetId="7" hidden="1">{#N/A,#N/A,FALSE,"Edison";#N/A,#N/A,FALSE," EIX"}</definedName>
    <definedName name="a_1_4" hidden="1">{#N/A,#N/A,FALSE,"Edison";#N/A,#N/A,FALSE," EIX"}</definedName>
    <definedName name="a_1_4_1" localSheetId="7" hidden="1">{#N/A,#N/A,FALSE,"Edison";#N/A,#N/A,FALSE," EIX"}</definedName>
    <definedName name="a_1_4_1" hidden="1">{#N/A,#N/A,FALSE,"Edison";#N/A,#N/A,FALSE," EIX"}</definedName>
    <definedName name="a_1_5" localSheetId="7" hidden="1">{#N/A,#N/A,FALSE,"Edison";#N/A,#N/A,FALSE," EIX"}</definedName>
    <definedName name="a_1_5" hidden="1">{#N/A,#N/A,FALSE,"Edison";#N/A,#N/A,FALSE," EIX"}</definedName>
    <definedName name="a_1_5_1" localSheetId="7" hidden="1">{#N/A,#N/A,FALSE,"Edison";#N/A,#N/A,FALSE," EIX"}</definedName>
    <definedName name="a_1_5_1" hidden="1">{#N/A,#N/A,FALSE,"Edison";#N/A,#N/A,FALSE," EIX"}</definedName>
    <definedName name="a_2" localSheetId="7" hidden="1">{#N/A,#N/A,FALSE,"Edison";#N/A,#N/A,FALSE," EIX"}</definedName>
    <definedName name="a_2" hidden="1">{#N/A,#N/A,FALSE,"Edison";#N/A,#N/A,FALSE," EIX"}</definedName>
    <definedName name="a_2_1" localSheetId="7" hidden="1">{#N/A,#N/A,FALSE,"Edison";#N/A,#N/A,FALSE," EIX"}</definedName>
    <definedName name="a_2_1" hidden="1">{#N/A,#N/A,FALSE,"Edison";#N/A,#N/A,FALSE," EIX"}</definedName>
    <definedName name="a_2_1_1" localSheetId="7" hidden="1">{#N/A,#N/A,FALSE,"Edison";#N/A,#N/A,FALSE," EIX"}</definedName>
    <definedName name="a_2_1_1" hidden="1">{#N/A,#N/A,FALSE,"Edison";#N/A,#N/A,FALSE," EIX"}</definedName>
    <definedName name="a_2_2" localSheetId="7" hidden="1">{#N/A,#N/A,FALSE,"Edison";#N/A,#N/A,FALSE," EIX"}</definedName>
    <definedName name="a_2_2" hidden="1">{#N/A,#N/A,FALSE,"Edison";#N/A,#N/A,FALSE," EIX"}</definedName>
    <definedName name="a_2_2_1" localSheetId="7" hidden="1">{#N/A,#N/A,FALSE,"Edison";#N/A,#N/A,FALSE," EIX"}</definedName>
    <definedName name="a_2_2_1" hidden="1">{#N/A,#N/A,FALSE,"Edison";#N/A,#N/A,FALSE," EIX"}</definedName>
    <definedName name="a_2_3" localSheetId="7" hidden="1">{#N/A,#N/A,FALSE,"Edison";#N/A,#N/A,FALSE," EIX"}</definedName>
    <definedName name="a_2_3" hidden="1">{#N/A,#N/A,FALSE,"Edison";#N/A,#N/A,FALSE," EIX"}</definedName>
    <definedName name="a_2_3_1" localSheetId="7" hidden="1">{#N/A,#N/A,FALSE,"Edison";#N/A,#N/A,FALSE," EIX"}</definedName>
    <definedName name="a_2_3_1" hidden="1">{#N/A,#N/A,FALSE,"Edison";#N/A,#N/A,FALSE," EIX"}</definedName>
    <definedName name="a_2_4" localSheetId="7" hidden="1">{#N/A,#N/A,FALSE,"Edison";#N/A,#N/A,FALSE," EIX"}</definedName>
    <definedName name="a_2_4" hidden="1">{#N/A,#N/A,FALSE,"Edison";#N/A,#N/A,FALSE," EIX"}</definedName>
    <definedName name="a_2_4_1" localSheetId="7" hidden="1">{#N/A,#N/A,FALSE,"Edison";#N/A,#N/A,FALSE," EIX"}</definedName>
    <definedName name="a_2_4_1" hidden="1">{#N/A,#N/A,FALSE,"Edison";#N/A,#N/A,FALSE," EIX"}</definedName>
    <definedName name="a_2_5" localSheetId="7" hidden="1">{#N/A,#N/A,FALSE,"Edison";#N/A,#N/A,FALSE," EIX"}</definedName>
    <definedName name="a_2_5" hidden="1">{#N/A,#N/A,FALSE,"Edison";#N/A,#N/A,FALSE," EIX"}</definedName>
    <definedName name="a_2_5_1" localSheetId="7" hidden="1">{#N/A,#N/A,FALSE,"Edison";#N/A,#N/A,FALSE," EIX"}</definedName>
    <definedName name="a_2_5_1" hidden="1">{#N/A,#N/A,FALSE,"Edison";#N/A,#N/A,FALSE," EIX"}</definedName>
    <definedName name="a_3" localSheetId="7" hidden="1">{#N/A,#N/A,FALSE,"Edison";#N/A,#N/A,FALSE," EIX"}</definedName>
    <definedName name="a_3" hidden="1">{#N/A,#N/A,FALSE,"Edison";#N/A,#N/A,FALSE," EIX"}</definedName>
    <definedName name="a_3_1" localSheetId="7" hidden="1">{#N/A,#N/A,FALSE,"Edison";#N/A,#N/A,FALSE," EIX"}</definedName>
    <definedName name="a_3_1" hidden="1">{#N/A,#N/A,FALSE,"Edison";#N/A,#N/A,FALSE," EIX"}</definedName>
    <definedName name="a_3_1_1" localSheetId="7" hidden="1">{#N/A,#N/A,FALSE,"Edison";#N/A,#N/A,FALSE," EIX"}</definedName>
    <definedName name="a_3_1_1" hidden="1">{#N/A,#N/A,FALSE,"Edison";#N/A,#N/A,FALSE," EIX"}</definedName>
    <definedName name="a_3_2" localSheetId="7" hidden="1">{#N/A,#N/A,FALSE,"Edison";#N/A,#N/A,FALSE," EIX"}</definedName>
    <definedName name="a_3_2" hidden="1">{#N/A,#N/A,FALSE,"Edison";#N/A,#N/A,FALSE," EIX"}</definedName>
    <definedName name="a_3_2_1" localSheetId="7" hidden="1">{#N/A,#N/A,FALSE,"Edison";#N/A,#N/A,FALSE," EIX"}</definedName>
    <definedName name="a_3_2_1" hidden="1">{#N/A,#N/A,FALSE,"Edison";#N/A,#N/A,FALSE," EIX"}</definedName>
    <definedName name="a_3_3" localSheetId="7" hidden="1">{#N/A,#N/A,FALSE,"Edison";#N/A,#N/A,FALSE," EIX"}</definedName>
    <definedName name="a_3_3" hidden="1">{#N/A,#N/A,FALSE,"Edison";#N/A,#N/A,FALSE," EIX"}</definedName>
    <definedName name="a_3_3_1" localSheetId="7" hidden="1">{#N/A,#N/A,FALSE,"Edison";#N/A,#N/A,FALSE," EIX"}</definedName>
    <definedName name="a_3_3_1" hidden="1">{#N/A,#N/A,FALSE,"Edison";#N/A,#N/A,FALSE," EIX"}</definedName>
    <definedName name="a_3_4" localSheetId="7" hidden="1">{#N/A,#N/A,FALSE,"Edison";#N/A,#N/A,FALSE," EIX"}</definedName>
    <definedName name="a_3_4" hidden="1">{#N/A,#N/A,FALSE,"Edison";#N/A,#N/A,FALSE," EIX"}</definedName>
    <definedName name="a_3_4_1" localSheetId="7" hidden="1">{#N/A,#N/A,FALSE,"Edison";#N/A,#N/A,FALSE," EIX"}</definedName>
    <definedName name="a_3_4_1" hidden="1">{#N/A,#N/A,FALSE,"Edison";#N/A,#N/A,FALSE," EIX"}</definedName>
    <definedName name="a_3_5" localSheetId="7" hidden="1">{#N/A,#N/A,FALSE,"Edison";#N/A,#N/A,FALSE," EIX"}</definedName>
    <definedName name="a_3_5" hidden="1">{#N/A,#N/A,FALSE,"Edison";#N/A,#N/A,FALSE," EIX"}</definedName>
    <definedName name="a_3_5_1" localSheetId="7" hidden="1">{#N/A,#N/A,FALSE,"Edison";#N/A,#N/A,FALSE," EIX"}</definedName>
    <definedName name="a_3_5_1" hidden="1">{#N/A,#N/A,FALSE,"Edison";#N/A,#N/A,FALSE," EIX"}</definedName>
    <definedName name="a_4" localSheetId="7" hidden="1">{#N/A,#N/A,FALSE,"Edison";#N/A,#N/A,FALSE," EIX"}</definedName>
    <definedName name="a_4" hidden="1">{#N/A,#N/A,FALSE,"Edison";#N/A,#N/A,FALSE," EIX"}</definedName>
    <definedName name="a_4_1" localSheetId="7" hidden="1">{#N/A,#N/A,FALSE,"Edison";#N/A,#N/A,FALSE," EIX"}</definedName>
    <definedName name="a_4_1" hidden="1">{#N/A,#N/A,FALSE,"Edison";#N/A,#N/A,FALSE," EIX"}</definedName>
    <definedName name="a_4_1_1" localSheetId="7" hidden="1">{#N/A,#N/A,FALSE,"Edison";#N/A,#N/A,FALSE," EIX"}</definedName>
    <definedName name="a_4_1_1" hidden="1">{#N/A,#N/A,FALSE,"Edison";#N/A,#N/A,FALSE," EIX"}</definedName>
    <definedName name="a_4_2" localSheetId="7" hidden="1">{#N/A,#N/A,FALSE,"Edison";#N/A,#N/A,FALSE," EIX"}</definedName>
    <definedName name="a_4_2" hidden="1">{#N/A,#N/A,FALSE,"Edison";#N/A,#N/A,FALSE," EIX"}</definedName>
    <definedName name="a_4_2_1" localSheetId="7" hidden="1">{#N/A,#N/A,FALSE,"Edison";#N/A,#N/A,FALSE," EIX"}</definedName>
    <definedName name="a_4_2_1" hidden="1">{#N/A,#N/A,FALSE,"Edison";#N/A,#N/A,FALSE," EIX"}</definedName>
    <definedName name="a_4_3" localSheetId="7" hidden="1">{#N/A,#N/A,FALSE,"Edison";#N/A,#N/A,FALSE," EIX"}</definedName>
    <definedName name="a_4_3" hidden="1">{#N/A,#N/A,FALSE,"Edison";#N/A,#N/A,FALSE," EIX"}</definedName>
    <definedName name="a_4_3_1" localSheetId="7" hidden="1">{#N/A,#N/A,FALSE,"Edison";#N/A,#N/A,FALSE," EIX"}</definedName>
    <definedName name="a_4_3_1" hidden="1">{#N/A,#N/A,FALSE,"Edison";#N/A,#N/A,FALSE," EIX"}</definedName>
    <definedName name="a_4_4" localSheetId="7" hidden="1">{#N/A,#N/A,FALSE,"Edison";#N/A,#N/A,FALSE," EIX"}</definedName>
    <definedName name="a_4_4" hidden="1">{#N/A,#N/A,FALSE,"Edison";#N/A,#N/A,FALSE," EIX"}</definedName>
    <definedName name="a_4_4_1" localSheetId="7" hidden="1">{#N/A,#N/A,FALSE,"Edison";#N/A,#N/A,FALSE," EIX"}</definedName>
    <definedName name="a_4_4_1" hidden="1">{#N/A,#N/A,FALSE,"Edison";#N/A,#N/A,FALSE," EIX"}</definedName>
    <definedName name="a_4_5" localSheetId="7" hidden="1">{#N/A,#N/A,FALSE,"Edison";#N/A,#N/A,FALSE," EIX"}</definedName>
    <definedName name="a_4_5" hidden="1">{#N/A,#N/A,FALSE,"Edison";#N/A,#N/A,FALSE," EIX"}</definedName>
    <definedName name="a_4_5_1" localSheetId="7" hidden="1">{#N/A,#N/A,FALSE,"Edison";#N/A,#N/A,FALSE," EIX"}</definedName>
    <definedName name="a_4_5_1" hidden="1">{#N/A,#N/A,FALSE,"Edison";#N/A,#N/A,FALSE," EIX"}</definedName>
    <definedName name="a_5" localSheetId="7" hidden="1">{#N/A,#N/A,FALSE,"Edison";#N/A,#N/A,FALSE," EIX"}</definedName>
    <definedName name="a_5" hidden="1">{#N/A,#N/A,FALSE,"Edison";#N/A,#N/A,FALSE," EIX"}</definedName>
    <definedName name="a_5_1" localSheetId="7" hidden="1">{#N/A,#N/A,FALSE,"Edison";#N/A,#N/A,FALSE," EIX"}</definedName>
    <definedName name="a_5_1" hidden="1">{#N/A,#N/A,FALSE,"Edison";#N/A,#N/A,FALSE," EIX"}</definedName>
    <definedName name="a_5_1_1" localSheetId="7" hidden="1">{#N/A,#N/A,FALSE,"Edison";#N/A,#N/A,FALSE," EIX"}</definedName>
    <definedName name="a_5_1_1" hidden="1">{#N/A,#N/A,FALSE,"Edison";#N/A,#N/A,FALSE," EIX"}</definedName>
    <definedName name="a_5_2" localSheetId="7" hidden="1">{#N/A,#N/A,FALSE,"Edison";#N/A,#N/A,FALSE," EIX"}</definedName>
    <definedName name="a_5_2" hidden="1">{#N/A,#N/A,FALSE,"Edison";#N/A,#N/A,FALSE," EIX"}</definedName>
    <definedName name="a_5_2_1" localSheetId="7" hidden="1">{#N/A,#N/A,FALSE,"Edison";#N/A,#N/A,FALSE," EIX"}</definedName>
    <definedName name="a_5_2_1" hidden="1">{#N/A,#N/A,FALSE,"Edison";#N/A,#N/A,FALSE," EIX"}</definedName>
    <definedName name="a_5_3" localSheetId="7" hidden="1">{#N/A,#N/A,FALSE,"Edison";#N/A,#N/A,FALSE," EIX"}</definedName>
    <definedName name="a_5_3" hidden="1">{#N/A,#N/A,FALSE,"Edison";#N/A,#N/A,FALSE," EIX"}</definedName>
    <definedName name="a_5_3_1" localSheetId="7" hidden="1">{#N/A,#N/A,FALSE,"Edison";#N/A,#N/A,FALSE," EIX"}</definedName>
    <definedName name="a_5_3_1" hidden="1">{#N/A,#N/A,FALSE,"Edison";#N/A,#N/A,FALSE," EIX"}</definedName>
    <definedName name="a_5_4" localSheetId="7" hidden="1">{#N/A,#N/A,FALSE,"Edison";#N/A,#N/A,FALSE," EIX"}</definedName>
    <definedName name="a_5_4" hidden="1">{#N/A,#N/A,FALSE,"Edison";#N/A,#N/A,FALSE," EIX"}</definedName>
    <definedName name="a_5_4_1" localSheetId="7" hidden="1">{#N/A,#N/A,FALSE,"Edison";#N/A,#N/A,FALSE," EIX"}</definedName>
    <definedName name="a_5_4_1" hidden="1">{#N/A,#N/A,FALSE,"Edison";#N/A,#N/A,FALSE," EIX"}</definedName>
    <definedName name="a_5_5" localSheetId="7" hidden="1">{#N/A,#N/A,FALSE,"Edison";#N/A,#N/A,FALSE," EIX"}</definedName>
    <definedName name="a_5_5" hidden="1">{#N/A,#N/A,FALSE,"Edison";#N/A,#N/A,FALSE," EIX"}</definedName>
    <definedName name="a_5_5_1" localSheetId="7" hidden="1">{#N/A,#N/A,FALSE,"Edison";#N/A,#N/A,FALSE," EIX"}</definedName>
    <definedName name="a_5_5_1" hidden="1">{#N/A,#N/A,FALSE,"Edison";#N/A,#N/A,FALSE," EIX"}</definedName>
    <definedName name="A_Alloc_Monthly_OH_Key">'[32]Data Capture'!$G$365:$R$396</definedName>
    <definedName name="A_BASE_CONVERSION_COST" localSheetId="7">#REF!</definedName>
    <definedName name="A_BASE_CONVERSION_COST">#REF!</definedName>
    <definedName name="A_BASE_METER_PCT" localSheetId="7">#REF!</definedName>
    <definedName name="A_BASE_METER_PCT">#REF!</definedName>
    <definedName name="A_G_Rate" localSheetId="7">#REF!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 localSheetId="7">#REF!</definedName>
    <definedName name="ab">#REF!</definedName>
    <definedName name="abc">#N/A</definedName>
    <definedName name="abckjeioaphghasg">#N/A</definedName>
    <definedName name="Acc" localSheetId="7">#REF!</definedName>
    <definedName name="Acc">#REF!</definedName>
    <definedName name="ACCOUNT" localSheetId="7">#REF!</definedName>
    <definedName name="ACCOUNT">#REF!</definedName>
    <definedName name="accounting" localSheetId="7">'[34]1-Description and Scope'!#REF!</definedName>
    <definedName name="accounting">'[34]1-Description and Scope'!#REF!</definedName>
    <definedName name="ACCRIT" localSheetId="7">#REF!</definedName>
    <definedName name="ACCRIT">#REF!</definedName>
    <definedName name="accritx" localSheetId="7">#REF!</definedName>
    <definedName name="accritx">#REF!</definedName>
    <definedName name="Accrue1" localSheetId="7">#REF!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 localSheetId="7">#REF!</definedName>
    <definedName name="ADDEDFACILITIES">#REF!</definedName>
    <definedName name="AddedFacilitiesCustorSCEFinanced" localSheetId="7">#REF!</definedName>
    <definedName name="AddedFacilitiesCustorSCEFinanced">#REF!</definedName>
    <definedName name="addins" localSheetId="7">#REF!</definedName>
    <definedName name="addins">#REF!</definedName>
    <definedName name="Additional_Detail">'[37]6-12 (7-7)'!$A$27</definedName>
    <definedName name="Additional_repairs_due_to_grandfathered_poles">[39]Grandfathered!$X$32</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7"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 localSheetId="7">#REF!</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7">#REF!</definedName>
    <definedName name="AIG_GECap">#REF!</definedName>
    <definedName name="AIG_GECap2">#REF!</definedName>
    <definedName name="AIG_GECap3">#REF!</definedName>
    <definedName name="aight">#REF!</definedName>
    <definedName name="Alabama">'[44]Gen Exp'!$B$37:$B$81</definedName>
    <definedName name="alberta" localSheetId="7">#REF!</definedName>
    <definedName name="alberta">#REF!</definedName>
    <definedName name="all" localSheetId="7">#REF!</definedName>
    <definedName name="all">#REF!</definedName>
    <definedName name="ALL_DEPTS" localSheetId="7">#REF!</definedName>
    <definedName name="ALL_DEPTS">#REF!</definedName>
    <definedName name="All_ESC">'[45]ESC ETC by IO'!$H$6:$H$300</definedName>
    <definedName name="ALL_ESI0">OFFSET([46]Pivot!$A$4,0,0,COUNTA([46]Pivot!$A:$A),1)</definedName>
    <definedName name="ALLO" localSheetId="7">#REF!</definedName>
    <definedName name="ALLO">#REF!</definedName>
    <definedName name="ALLOCAT">#REF!</definedName>
    <definedName name="ALLOCATION">[47]Assumptions!$O$1</definedName>
    <definedName name="AllocOH">[31]Setup!$D$67</definedName>
    <definedName name="ALLOWANCE">[37]AD411A!$I$61</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 localSheetId="7">#REF!</definedName>
    <definedName name="AMI_Cap_ID_1">#REF!</definedName>
    <definedName name="AMI_Org">'[50]D7 - DropDownTab'!$A$3:$A$15</definedName>
    <definedName name="AMNT">'[51]CORE OM 3.4'!$I$2:$I$2000</definedName>
    <definedName name="AMNT_CAP">'[51]CORE Capital 3.4'!$I$2:$I$2000</definedName>
    <definedName name="Amount" localSheetId="7">#REF!</definedName>
    <definedName name="Amount">#REF!</definedName>
    <definedName name="annual_benefit_end" localSheetId="7">#REF!</definedName>
    <definedName name="annual_benefit_end">#REF!</definedName>
    <definedName name="annual_benefit_fix" localSheetId="7">#REF!</definedName>
    <definedName name="annual_benefit_fix">#REF!</definedName>
    <definedName name="annual_benefit_start">#REF!</definedName>
    <definedName name="Annual_Cash_Flow">'[42]Cash Flow'!$A$33:$M$92</definedName>
    <definedName name="annual_expense_end" localSheetId="7">#REF!</definedName>
    <definedName name="annual_expense_end">#REF!</definedName>
    <definedName name="annual_expense_fix" localSheetId="7">#REF!</definedName>
    <definedName name="annual_expense_fix">#REF!</definedName>
    <definedName name="annual_expense_start" localSheetId="7">#REF!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 localSheetId="7">#REF!</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 localSheetId="7">#REF!</definedName>
    <definedName name="AS_IN_01_102">#REF!</definedName>
    <definedName name="AS_IN_01_72_15" localSheetId="7">#REF!</definedName>
    <definedName name="AS_IN_01_72_15">#REF!</definedName>
    <definedName name="AS_IN_01_72_30" localSheetId="7">#REF!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 localSheetId="7">#REF!</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 localSheetId="7">#REF!</definedName>
    <definedName name="AssetShort">#REF!</definedName>
    <definedName name="AssetType">[58]Lookup!$J$3:$K$52</definedName>
    <definedName name="AssetTypeLong">[58]Lookup!$J$3:$J$52</definedName>
    <definedName name="AssetTypeLong1">[59]Lookup!$J$3:$J$52</definedName>
    <definedName name="AssetTypeShort" localSheetId="7">#REF!</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 localSheetId="7">#REF!</definedName>
    <definedName name="August">#REF!</definedName>
    <definedName name="Auto.Type">[61]Schedule!$A:$A</definedName>
    <definedName name="AUTO_RATE">[31]Setup!$D$66</definedName>
    <definedName name="AutoExpenseRate" localSheetId="7">#REF!</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7" hidden="1">{#N/A,#N/A,FALSE,"Edison";#N/A,#N/A,FALSE," EIX"}</definedName>
    <definedName name="b" hidden="1">{#N/A,#N/A,FALSE,"Edison";#N/A,#N/A,FALSE," EIX"}</definedName>
    <definedName name="b_1" localSheetId="7" hidden="1">{#N/A,#N/A,FALSE,"Edison";#N/A,#N/A,FALSE," EIX"}</definedName>
    <definedName name="b_1" hidden="1">{#N/A,#N/A,FALSE,"Edison";#N/A,#N/A,FALSE," EIX"}</definedName>
    <definedName name="b_1_1" localSheetId="7" hidden="1">{#N/A,#N/A,FALSE,"Edison";#N/A,#N/A,FALSE," EIX"}</definedName>
    <definedName name="b_1_1" hidden="1">{#N/A,#N/A,FALSE,"Edison";#N/A,#N/A,FALSE," EIX"}</definedName>
    <definedName name="b_1_1_1" localSheetId="7" hidden="1">{#N/A,#N/A,FALSE,"Edison";#N/A,#N/A,FALSE," EIX"}</definedName>
    <definedName name="b_1_1_1" hidden="1">{#N/A,#N/A,FALSE,"Edison";#N/A,#N/A,FALSE," EIX"}</definedName>
    <definedName name="b_1_2" localSheetId="7" hidden="1">{#N/A,#N/A,FALSE,"Edison";#N/A,#N/A,FALSE," EIX"}</definedName>
    <definedName name="b_1_2" hidden="1">{#N/A,#N/A,FALSE,"Edison";#N/A,#N/A,FALSE," EIX"}</definedName>
    <definedName name="b_1_2_1" localSheetId="7" hidden="1">{#N/A,#N/A,FALSE,"Edison";#N/A,#N/A,FALSE," EIX"}</definedName>
    <definedName name="b_1_2_1" hidden="1">{#N/A,#N/A,FALSE,"Edison";#N/A,#N/A,FALSE," EIX"}</definedName>
    <definedName name="b_1_3" localSheetId="7" hidden="1">{#N/A,#N/A,FALSE,"Edison";#N/A,#N/A,FALSE," EIX"}</definedName>
    <definedName name="b_1_3" hidden="1">{#N/A,#N/A,FALSE,"Edison";#N/A,#N/A,FALSE," EIX"}</definedName>
    <definedName name="b_1_3_1" localSheetId="7" hidden="1">{#N/A,#N/A,FALSE,"Edison";#N/A,#N/A,FALSE," EIX"}</definedName>
    <definedName name="b_1_3_1" hidden="1">{#N/A,#N/A,FALSE,"Edison";#N/A,#N/A,FALSE," EIX"}</definedName>
    <definedName name="b_1_4" localSheetId="7" hidden="1">{#N/A,#N/A,FALSE,"Edison";#N/A,#N/A,FALSE," EIX"}</definedName>
    <definedName name="b_1_4" hidden="1">{#N/A,#N/A,FALSE,"Edison";#N/A,#N/A,FALSE," EIX"}</definedName>
    <definedName name="b_1_4_1" localSheetId="7" hidden="1">{#N/A,#N/A,FALSE,"Edison";#N/A,#N/A,FALSE," EIX"}</definedName>
    <definedName name="b_1_4_1" hidden="1">{#N/A,#N/A,FALSE,"Edison";#N/A,#N/A,FALSE," EIX"}</definedName>
    <definedName name="b_1_5" localSheetId="7" hidden="1">{#N/A,#N/A,FALSE,"Edison";#N/A,#N/A,FALSE," EIX"}</definedName>
    <definedName name="b_1_5" hidden="1">{#N/A,#N/A,FALSE,"Edison";#N/A,#N/A,FALSE," EIX"}</definedName>
    <definedName name="b_1_5_1" localSheetId="7" hidden="1">{#N/A,#N/A,FALSE,"Edison";#N/A,#N/A,FALSE," EIX"}</definedName>
    <definedName name="b_1_5_1" hidden="1">{#N/A,#N/A,FALSE,"Edison";#N/A,#N/A,FALSE," EIX"}</definedName>
    <definedName name="b_2" localSheetId="7" hidden="1">{#N/A,#N/A,FALSE,"Edison";#N/A,#N/A,FALSE," EIX"}</definedName>
    <definedName name="b_2" hidden="1">{#N/A,#N/A,FALSE,"Edison";#N/A,#N/A,FALSE," EIX"}</definedName>
    <definedName name="b_2_1" localSheetId="7" hidden="1">{#N/A,#N/A,FALSE,"Edison";#N/A,#N/A,FALSE," EIX"}</definedName>
    <definedName name="b_2_1" hidden="1">{#N/A,#N/A,FALSE,"Edison";#N/A,#N/A,FALSE," EIX"}</definedName>
    <definedName name="b_2_1_1" localSheetId="7" hidden="1">{#N/A,#N/A,FALSE,"Edison";#N/A,#N/A,FALSE," EIX"}</definedName>
    <definedName name="b_2_1_1" hidden="1">{#N/A,#N/A,FALSE,"Edison";#N/A,#N/A,FALSE," EIX"}</definedName>
    <definedName name="b_2_2" localSheetId="7" hidden="1">{#N/A,#N/A,FALSE,"Edison";#N/A,#N/A,FALSE," EIX"}</definedName>
    <definedName name="b_2_2" hidden="1">{#N/A,#N/A,FALSE,"Edison";#N/A,#N/A,FALSE," EIX"}</definedName>
    <definedName name="b_2_2_1" localSheetId="7" hidden="1">{#N/A,#N/A,FALSE,"Edison";#N/A,#N/A,FALSE," EIX"}</definedName>
    <definedName name="b_2_2_1" hidden="1">{#N/A,#N/A,FALSE,"Edison";#N/A,#N/A,FALSE," EIX"}</definedName>
    <definedName name="b_2_3" localSheetId="7" hidden="1">{#N/A,#N/A,FALSE,"Edison";#N/A,#N/A,FALSE," EIX"}</definedName>
    <definedName name="b_2_3" hidden="1">{#N/A,#N/A,FALSE,"Edison";#N/A,#N/A,FALSE," EIX"}</definedName>
    <definedName name="b_2_3_1" localSheetId="7" hidden="1">{#N/A,#N/A,FALSE,"Edison";#N/A,#N/A,FALSE," EIX"}</definedName>
    <definedName name="b_2_3_1" hidden="1">{#N/A,#N/A,FALSE,"Edison";#N/A,#N/A,FALSE," EIX"}</definedName>
    <definedName name="b_2_4" localSheetId="7" hidden="1">{#N/A,#N/A,FALSE,"Edison";#N/A,#N/A,FALSE," EIX"}</definedName>
    <definedName name="b_2_4" hidden="1">{#N/A,#N/A,FALSE,"Edison";#N/A,#N/A,FALSE," EIX"}</definedName>
    <definedName name="b_2_4_1" localSheetId="7" hidden="1">{#N/A,#N/A,FALSE,"Edison";#N/A,#N/A,FALSE," EIX"}</definedName>
    <definedName name="b_2_4_1" hidden="1">{#N/A,#N/A,FALSE,"Edison";#N/A,#N/A,FALSE," EIX"}</definedName>
    <definedName name="b_2_5" localSheetId="7" hidden="1">{#N/A,#N/A,FALSE,"Edison";#N/A,#N/A,FALSE," EIX"}</definedName>
    <definedName name="b_2_5" hidden="1">{#N/A,#N/A,FALSE,"Edison";#N/A,#N/A,FALSE," EIX"}</definedName>
    <definedName name="b_2_5_1" localSheetId="7" hidden="1">{#N/A,#N/A,FALSE,"Edison";#N/A,#N/A,FALSE," EIX"}</definedName>
    <definedName name="b_2_5_1" hidden="1">{#N/A,#N/A,FALSE,"Edison";#N/A,#N/A,FALSE," EIX"}</definedName>
    <definedName name="b_3" localSheetId="7" hidden="1">{#N/A,#N/A,FALSE,"Edison";#N/A,#N/A,FALSE," EIX"}</definedName>
    <definedName name="b_3" hidden="1">{#N/A,#N/A,FALSE,"Edison";#N/A,#N/A,FALSE," EIX"}</definedName>
    <definedName name="b_3_1" localSheetId="7" hidden="1">{#N/A,#N/A,FALSE,"Edison";#N/A,#N/A,FALSE," EIX"}</definedName>
    <definedName name="b_3_1" hidden="1">{#N/A,#N/A,FALSE,"Edison";#N/A,#N/A,FALSE," EIX"}</definedName>
    <definedName name="b_3_1_1" localSheetId="7" hidden="1">{#N/A,#N/A,FALSE,"Edison";#N/A,#N/A,FALSE," EIX"}</definedName>
    <definedName name="b_3_1_1" hidden="1">{#N/A,#N/A,FALSE,"Edison";#N/A,#N/A,FALSE," EIX"}</definedName>
    <definedName name="b_3_2" localSheetId="7" hidden="1">{#N/A,#N/A,FALSE,"Edison";#N/A,#N/A,FALSE," EIX"}</definedName>
    <definedName name="b_3_2" hidden="1">{#N/A,#N/A,FALSE,"Edison";#N/A,#N/A,FALSE," EIX"}</definedName>
    <definedName name="b_3_2_1" localSheetId="7" hidden="1">{#N/A,#N/A,FALSE,"Edison";#N/A,#N/A,FALSE," EIX"}</definedName>
    <definedName name="b_3_2_1" hidden="1">{#N/A,#N/A,FALSE,"Edison";#N/A,#N/A,FALSE," EIX"}</definedName>
    <definedName name="b_3_3" localSheetId="7" hidden="1">{#N/A,#N/A,FALSE,"Edison";#N/A,#N/A,FALSE," EIX"}</definedName>
    <definedName name="b_3_3" hidden="1">{#N/A,#N/A,FALSE,"Edison";#N/A,#N/A,FALSE," EIX"}</definedName>
    <definedName name="b_3_3_1" localSheetId="7" hidden="1">{#N/A,#N/A,FALSE,"Edison";#N/A,#N/A,FALSE," EIX"}</definedName>
    <definedName name="b_3_3_1" hidden="1">{#N/A,#N/A,FALSE,"Edison";#N/A,#N/A,FALSE," EIX"}</definedName>
    <definedName name="b_3_4" localSheetId="7" hidden="1">{#N/A,#N/A,FALSE,"Edison";#N/A,#N/A,FALSE," EIX"}</definedName>
    <definedName name="b_3_4" hidden="1">{#N/A,#N/A,FALSE,"Edison";#N/A,#N/A,FALSE," EIX"}</definedName>
    <definedName name="b_3_4_1" localSheetId="7" hidden="1">{#N/A,#N/A,FALSE,"Edison";#N/A,#N/A,FALSE," EIX"}</definedName>
    <definedName name="b_3_4_1" hidden="1">{#N/A,#N/A,FALSE,"Edison";#N/A,#N/A,FALSE," EIX"}</definedName>
    <definedName name="b_3_5" localSheetId="7" hidden="1">{#N/A,#N/A,FALSE,"Edison";#N/A,#N/A,FALSE," EIX"}</definedName>
    <definedName name="b_3_5" hidden="1">{#N/A,#N/A,FALSE,"Edison";#N/A,#N/A,FALSE," EIX"}</definedName>
    <definedName name="b_3_5_1" localSheetId="7" hidden="1">{#N/A,#N/A,FALSE,"Edison";#N/A,#N/A,FALSE," EIX"}</definedName>
    <definedName name="b_3_5_1" hidden="1">{#N/A,#N/A,FALSE,"Edison";#N/A,#N/A,FALSE," EIX"}</definedName>
    <definedName name="b_4" localSheetId="7" hidden="1">{#N/A,#N/A,FALSE,"Edison";#N/A,#N/A,FALSE," EIX"}</definedName>
    <definedName name="b_4" hidden="1">{#N/A,#N/A,FALSE,"Edison";#N/A,#N/A,FALSE," EIX"}</definedName>
    <definedName name="b_4_1" localSheetId="7" hidden="1">{#N/A,#N/A,FALSE,"Edison";#N/A,#N/A,FALSE," EIX"}</definedName>
    <definedName name="b_4_1" hidden="1">{#N/A,#N/A,FALSE,"Edison";#N/A,#N/A,FALSE," EIX"}</definedName>
    <definedName name="b_4_1_1" localSheetId="7" hidden="1">{#N/A,#N/A,FALSE,"Edison";#N/A,#N/A,FALSE," EIX"}</definedName>
    <definedName name="b_4_1_1" hidden="1">{#N/A,#N/A,FALSE,"Edison";#N/A,#N/A,FALSE," EIX"}</definedName>
    <definedName name="b_4_2" localSheetId="7" hidden="1">{#N/A,#N/A,FALSE,"Edison";#N/A,#N/A,FALSE," EIX"}</definedName>
    <definedName name="b_4_2" hidden="1">{#N/A,#N/A,FALSE,"Edison";#N/A,#N/A,FALSE," EIX"}</definedName>
    <definedName name="b_4_2_1" localSheetId="7" hidden="1">{#N/A,#N/A,FALSE,"Edison";#N/A,#N/A,FALSE," EIX"}</definedName>
    <definedName name="b_4_2_1" hidden="1">{#N/A,#N/A,FALSE,"Edison";#N/A,#N/A,FALSE," EIX"}</definedName>
    <definedName name="b_4_3" localSheetId="7" hidden="1">{#N/A,#N/A,FALSE,"Edison";#N/A,#N/A,FALSE," EIX"}</definedName>
    <definedName name="b_4_3" hidden="1">{#N/A,#N/A,FALSE,"Edison";#N/A,#N/A,FALSE," EIX"}</definedName>
    <definedName name="b_4_3_1" localSheetId="7" hidden="1">{#N/A,#N/A,FALSE,"Edison";#N/A,#N/A,FALSE," EIX"}</definedName>
    <definedName name="b_4_3_1" hidden="1">{#N/A,#N/A,FALSE,"Edison";#N/A,#N/A,FALSE," EIX"}</definedName>
    <definedName name="b_4_4" localSheetId="7" hidden="1">{#N/A,#N/A,FALSE,"Edison";#N/A,#N/A,FALSE," EIX"}</definedName>
    <definedName name="b_4_4" hidden="1">{#N/A,#N/A,FALSE,"Edison";#N/A,#N/A,FALSE," EIX"}</definedName>
    <definedName name="b_4_4_1" localSheetId="7" hidden="1">{#N/A,#N/A,FALSE,"Edison";#N/A,#N/A,FALSE," EIX"}</definedName>
    <definedName name="b_4_4_1" hidden="1">{#N/A,#N/A,FALSE,"Edison";#N/A,#N/A,FALSE," EIX"}</definedName>
    <definedName name="b_4_5" localSheetId="7" hidden="1">{#N/A,#N/A,FALSE,"Edison";#N/A,#N/A,FALSE," EIX"}</definedName>
    <definedName name="b_4_5" hidden="1">{#N/A,#N/A,FALSE,"Edison";#N/A,#N/A,FALSE," EIX"}</definedName>
    <definedName name="b_4_5_1" localSheetId="7" hidden="1">{#N/A,#N/A,FALSE,"Edison";#N/A,#N/A,FALSE," EIX"}</definedName>
    <definedName name="b_4_5_1" hidden="1">{#N/A,#N/A,FALSE,"Edison";#N/A,#N/A,FALSE," EIX"}</definedName>
    <definedName name="b_5" localSheetId="7" hidden="1">{#N/A,#N/A,FALSE,"Edison";#N/A,#N/A,FALSE," EIX"}</definedName>
    <definedName name="b_5" hidden="1">{#N/A,#N/A,FALSE,"Edison";#N/A,#N/A,FALSE," EIX"}</definedName>
    <definedName name="b_5_1" localSheetId="7" hidden="1">{#N/A,#N/A,FALSE,"Edison";#N/A,#N/A,FALSE," EIX"}</definedName>
    <definedName name="b_5_1" hidden="1">{#N/A,#N/A,FALSE,"Edison";#N/A,#N/A,FALSE," EIX"}</definedName>
    <definedName name="b_5_1_1" localSheetId="7" hidden="1">{#N/A,#N/A,FALSE,"Edison";#N/A,#N/A,FALSE," EIX"}</definedName>
    <definedName name="b_5_1_1" hidden="1">{#N/A,#N/A,FALSE,"Edison";#N/A,#N/A,FALSE," EIX"}</definedName>
    <definedName name="b_5_2" localSheetId="7" hidden="1">{#N/A,#N/A,FALSE,"Edison";#N/A,#N/A,FALSE," EIX"}</definedName>
    <definedName name="b_5_2" hidden="1">{#N/A,#N/A,FALSE,"Edison";#N/A,#N/A,FALSE," EIX"}</definedName>
    <definedName name="b_5_2_1" localSheetId="7" hidden="1">{#N/A,#N/A,FALSE,"Edison";#N/A,#N/A,FALSE," EIX"}</definedName>
    <definedName name="b_5_2_1" hidden="1">{#N/A,#N/A,FALSE,"Edison";#N/A,#N/A,FALSE," EIX"}</definedName>
    <definedName name="b_5_3" localSheetId="7" hidden="1">{#N/A,#N/A,FALSE,"Edison";#N/A,#N/A,FALSE," EIX"}</definedName>
    <definedName name="b_5_3" hidden="1">{#N/A,#N/A,FALSE,"Edison";#N/A,#N/A,FALSE," EIX"}</definedName>
    <definedName name="b_5_3_1" localSheetId="7" hidden="1">{#N/A,#N/A,FALSE,"Edison";#N/A,#N/A,FALSE," EIX"}</definedName>
    <definedName name="b_5_3_1" hidden="1">{#N/A,#N/A,FALSE,"Edison";#N/A,#N/A,FALSE," EIX"}</definedName>
    <definedName name="b_5_4" localSheetId="7" hidden="1">{#N/A,#N/A,FALSE,"Edison";#N/A,#N/A,FALSE," EIX"}</definedName>
    <definedName name="b_5_4" hidden="1">{#N/A,#N/A,FALSE,"Edison";#N/A,#N/A,FALSE," EIX"}</definedName>
    <definedName name="b_5_4_1" localSheetId="7" hidden="1">{#N/A,#N/A,FALSE,"Edison";#N/A,#N/A,FALSE," EIX"}</definedName>
    <definedName name="b_5_4_1" hidden="1">{#N/A,#N/A,FALSE,"Edison";#N/A,#N/A,FALSE," EIX"}</definedName>
    <definedName name="b_5_5" localSheetId="7" hidden="1">{#N/A,#N/A,FALSE,"Edison";#N/A,#N/A,FALSE," EIX"}</definedName>
    <definedName name="b_5_5" hidden="1">{#N/A,#N/A,FALSE,"Edison";#N/A,#N/A,FALSE," EIX"}</definedName>
    <definedName name="b_5_5_1" localSheetId="7" hidden="1">{#N/A,#N/A,FALSE,"Edison";#N/A,#N/A,FALSE," EIX"}</definedName>
    <definedName name="b_5_5_1" hidden="1">{#N/A,#N/A,FALSE,"Edison";#N/A,#N/A,FALSE," EIX"}</definedName>
    <definedName name="B_Matl_9504_Sub">[37]UnitizeList!$F$391</definedName>
    <definedName name="B_Scenario" localSheetId="7">#REF!</definedName>
    <definedName name="B_Scenario">#REF!</definedName>
    <definedName name="BAHRAINCL000460">'[62]310350 BARHAIN'!#REF!</definedName>
    <definedName name="BAHRAINV08" localSheetId="7">#REF!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 localSheetId="7">#REF!</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 localSheetId="7">#REF!</definedName>
    <definedName name="BASE">#REF!</definedName>
    <definedName name="BASE___ASSET_1" localSheetId="7">#REF!</definedName>
    <definedName name="BASE___ASSET_1">#REF!</definedName>
    <definedName name="BASE___ASSET_2" localSheetId="7">#REF!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7" hidden="1">{#N/A,#N/A,FALSE,"Edison";#N/A,#N/A,FALSE," EIX"}</definedName>
    <definedName name="bb" hidden="1">{#N/A,#N/A,FALSE,"Edison";#N/A,#N/A,FALSE," EIX"}</definedName>
    <definedName name="bb_1" localSheetId="7" hidden="1">{#N/A,#N/A,FALSE,"Edison";#N/A,#N/A,FALSE," EIX"}</definedName>
    <definedName name="bb_1" hidden="1">{#N/A,#N/A,FALSE,"Edison";#N/A,#N/A,FALSE," EIX"}</definedName>
    <definedName name="bb_1_1" localSheetId="7" hidden="1">{#N/A,#N/A,FALSE,"Edison";#N/A,#N/A,FALSE," EIX"}</definedName>
    <definedName name="bb_1_1" hidden="1">{#N/A,#N/A,FALSE,"Edison";#N/A,#N/A,FALSE," EIX"}</definedName>
    <definedName name="bb_1_1_1" localSheetId="7" hidden="1">{#N/A,#N/A,FALSE,"Edison";#N/A,#N/A,FALSE," EIX"}</definedName>
    <definedName name="bb_1_1_1" hidden="1">{#N/A,#N/A,FALSE,"Edison";#N/A,#N/A,FALSE," EIX"}</definedName>
    <definedName name="bb_1_2" localSheetId="7" hidden="1">{#N/A,#N/A,FALSE,"Edison";#N/A,#N/A,FALSE," EIX"}</definedName>
    <definedName name="bb_1_2" hidden="1">{#N/A,#N/A,FALSE,"Edison";#N/A,#N/A,FALSE," EIX"}</definedName>
    <definedName name="bb_1_2_1" localSheetId="7" hidden="1">{#N/A,#N/A,FALSE,"Edison";#N/A,#N/A,FALSE," EIX"}</definedName>
    <definedName name="bb_1_2_1" hidden="1">{#N/A,#N/A,FALSE,"Edison";#N/A,#N/A,FALSE," EIX"}</definedName>
    <definedName name="bb_1_3" localSheetId="7" hidden="1">{#N/A,#N/A,FALSE,"Edison";#N/A,#N/A,FALSE," EIX"}</definedName>
    <definedName name="bb_1_3" hidden="1">{#N/A,#N/A,FALSE,"Edison";#N/A,#N/A,FALSE," EIX"}</definedName>
    <definedName name="bb_1_3_1" localSheetId="7" hidden="1">{#N/A,#N/A,FALSE,"Edison";#N/A,#N/A,FALSE," EIX"}</definedName>
    <definedName name="bb_1_3_1" hidden="1">{#N/A,#N/A,FALSE,"Edison";#N/A,#N/A,FALSE," EIX"}</definedName>
    <definedName name="bb_1_4" localSheetId="7" hidden="1">{#N/A,#N/A,FALSE,"Edison";#N/A,#N/A,FALSE," EIX"}</definedName>
    <definedName name="bb_1_4" hidden="1">{#N/A,#N/A,FALSE,"Edison";#N/A,#N/A,FALSE," EIX"}</definedName>
    <definedName name="bb_1_4_1" localSheetId="7" hidden="1">{#N/A,#N/A,FALSE,"Edison";#N/A,#N/A,FALSE," EIX"}</definedName>
    <definedName name="bb_1_4_1" hidden="1">{#N/A,#N/A,FALSE,"Edison";#N/A,#N/A,FALSE," EIX"}</definedName>
    <definedName name="bb_1_5" localSheetId="7" hidden="1">{#N/A,#N/A,FALSE,"Edison";#N/A,#N/A,FALSE," EIX"}</definedName>
    <definedName name="bb_1_5" hidden="1">{#N/A,#N/A,FALSE,"Edison";#N/A,#N/A,FALSE," EIX"}</definedName>
    <definedName name="bb_1_5_1" localSheetId="7" hidden="1">{#N/A,#N/A,FALSE,"Edison";#N/A,#N/A,FALSE," EIX"}</definedName>
    <definedName name="bb_1_5_1" hidden="1">{#N/A,#N/A,FALSE,"Edison";#N/A,#N/A,FALSE," EIX"}</definedName>
    <definedName name="bb_2" localSheetId="7" hidden="1">{#N/A,#N/A,FALSE,"Edison";#N/A,#N/A,FALSE," EIX"}</definedName>
    <definedName name="bb_2" hidden="1">{#N/A,#N/A,FALSE,"Edison";#N/A,#N/A,FALSE," EIX"}</definedName>
    <definedName name="bb_2_1" localSheetId="7" hidden="1">{#N/A,#N/A,FALSE,"Edison";#N/A,#N/A,FALSE," EIX"}</definedName>
    <definedName name="bb_2_1" hidden="1">{#N/A,#N/A,FALSE,"Edison";#N/A,#N/A,FALSE," EIX"}</definedName>
    <definedName name="bb_2_1_1" localSheetId="7" hidden="1">{#N/A,#N/A,FALSE,"Edison";#N/A,#N/A,FALSE," EIX"}</definedName>
    <definedName name="bb_2_1_1" hidden="1">{#N/A,#N/A,FALSE,"Edison";#N/A,#N/A,FALSE," EIX"}</definedName>
    <definedName name="bb_2_2" localSheetId="7" hidden="1">{#N/A,#N/A,FALSE,"Edison";#N/A,#N/A,FALSE," EIX"}</definedName>
    <definedName name="bb_2_2" hidden="1">{#N/A,#N/A,FALSE,"Edison";#N/A,#N/A,FALSE," EIX"}</definedName>
    <definedName name="bb_2_2_1" localSheetId="7" hidden="1">{#N/A,#N/A,FALSE,"Edison";#N/A,#N/A,FALSE," EIX"}</definedName>
    <definedName name="bb_2_2_1" hidden="1">{#N/A,#N/A,FALSE,"Edison";#N/A,#N/A,FALSE," EIX"}</definedName>
    <definedName name="bb_2_3" localSheetId="7" hidden="1">{#N/A,#N/A,FALSE,"Edison";#N/A,#N/A,FALSE," EIX"}</definedName>
    <definedName name="bb_2_3" hidden="1">{#N/A,#N/A,FALSE,"Edison";#N/A,#N/A,FALSE," EIX"}</definedName>
    <definedName name="bb_2_3_1" localSheetId="7" hidden="1">{#N/A,#N/A,FALSE,"Edison";#N/A,#N/A,FALSE," EIX"}</definedName>
    <definedName name="bb_2_3_1" hidden="1">{#N/A,#N/A,FALSE,"Edison";#N/A,#N/A,FALSE," EIX"}</definedName>
    <definedName name="bb_2_4" localSheetId="7" hidden="1">{#N/A,#N/A,FALSE,"Edison";#N/A,#N/A,FALSE," EIX"}</definedName>
    <definedName name="bb_2_4" hidden="1">{#N/A,#N/A,FALSE,"Edison";#N/A,#N/A,FALSE," EIX"}</definedName>
    <definedName name="bb_2_4_1" localSheetId="7" hidden="1">{#N/A,#N/A,FALSE,"Edison";#N/A,#N/A,FALSE," EIX"}</definedName>
    <definedName name="bb_2_4_1" hidden="1">{#N/A,#N/A,FALSE,"Edison";#N/A,#N/A,FALSE," EIX"}</definedName>
    <definedName name="bb_2_5" localSheetId="7" hidden="1">{#N/A,#N/A,FALSE,"Edison";#N/A,#N/A,FALSE," EIX"}</definedName>
    <definedName name="bb_2_5" hidden="1">{#N/A,#N/A,FALSE,"Edison";#N/A,#N/A,FALSE," EIX"}</definedName>
    <definedName name="bb_2_5_1" localSheetId="7" hidden="1">{#N/A,#N/A,FALSE,"Edison";#N/A,#N/A,FALSE," EIX"}</definedName>
    <definedName name="bb_2_5_1" hidden="1">{#N/A,#N/A,FALSE,"Edison";#N/A,#N/A,FALSE," EIX"}</definedName>
    <definedName name="bb_3" localSheetId="7" hidden="1">{#N/A,#N/A,FALSE,"Edison";#N/A,#N/A,FALSE," EIX"}</definedName>
    <definedName name="bb_3" hidden="1">{#N/A,#N/A,FALSE,"Edison";#N/A,#N/A,FALSE," EIX"}</definedName>
    <definedName name="bb_3_1" localSheetId="7" hidden="1">{#N/A,#N/A,FALSE,"Edison";#N/A,#N/A,FALSE," EIX"}</definedName>
    <definedName name="bb_3_1" hidden="1">{#N/A,#N/A,FALSE,"Edison";#N/A,#N/A,FALSE," EIX"}</definedName>
    <definedName name="bb_3_1_1" localSheetId="7" hidden="1">{#N/A,#N/A,FALSE,"Edison";#N/A,#N/A,FALSE," EIX"}</definedName>
    <definedName name="bb_3_1_1" hidden="1">{#N/A,#N/A,FALSE,"Edison";#N/A,#N/A,FALSE," EIX"}</definedName>
    <definedName name="bb_3_2" localSheetId="7" hidden="1">{#N/A,#N/A,FALSE,"Edison";#N/A,#N/A,FALSE," EIX"}</definedName>
    <definedName name="bb_3_2" hidden="1">{#N/A,#N/A,FALSE,"Edison";#N/A,#N/A,FALSE," EIX"}</definedName>
    <definedName name="bb_3_2_1" localSheetId="7" hidden="1">{#N/A,#N/A,FALSE,"Edison";#N/A,#N/A,FALSE," EIX"}</definedName>
    <definedName name="bb_3_2_1" hidden="1">{#N/A,#N/A,FALSE,"Edison";#N/A,#N/A,FALSE," EIX"}</definedName>
    <definedName name="bb_3_3" localSheetId="7" hidden="1">{#N/A,#N/A,FALSE,"Edison";#N/A,#N/A,FALSE," EIX"}</definedName>
    <definedName name="bb_3_3" hidden="1">{#N/A,#N/A,FALSE,"Edison";#N/A,#N/A,FALSE," EIX"}</definedName>
    <definedName name="bb_3_3_1" localSheetId="7" hidden="1">{#N/A,#N/A,FALSE,"Edison";#N/A,#N/A,FALSE," EIX"}</definedName>
    <definedName name="bb_3_3_1" hidden="1">{#N/A,#N/A,FALSE,"Edison";#N/A,#N/A,FALSE," EIX"}</definedName>
    <definedName name="bb_3_4" localSheetId="7" hidden="1">{#N/A,#N/A,FALSE,"Edison";#N/A,#N/A,FALSE," EIX"}</definedName>
    <definedName name="bb_3_4" hidden="1">{#N/A,#N/A,FALSE,"Edison";#N/A,#N/A,FALSE," EIX"}</definedName>
    <definedName name="bb_3_4_1" localSheetId="7" hidden="1">{#N/A,#N/A,FALSE,"Edison";#N/A,#N/A,FALSE," EIX"}</definedName>
    <definedName name="bb_3_4_1" hidden="1">{#N/A,#N/A,FALSE,"Edison";#N/A,#N/A,FALSE," EIX"}</definedName>
    <definedName name="bb_3_5" localSheetId="7" hidden="1">{#N/A,#N/A,FALSE,"Edison";#N/A,#N/A,FALSE," EIX"}</definedName>
    <definedName name="bb_3_5" hidden="1">{#N/A,#N/A,FALSE,"Edison";#N/A,#N/A,FALSE," EIX"}</definedName>
    <definedName name="bb_3_5_1" localSheetId="7" hidden="1">{#N/A,#N/A,FALSE,"Edison";#N/A,#N/A,FALSE," EIX"}</definedName>
    <definedName name="bb_3_5_1" hidden="1">{#N/A,#N/A,FALSE,"Edison";#N/A,#N/A,FALSE," EIX"}</definedName>
    <definedName name="bb_4" localSheetId="7" hidden="1">{#N/A,#N/A,FALSE,"Edison";#N/A,#N/A,FALSE," EIX"}</definedName>
    <definedName name="bb_4" hidden="1">{#N/A,#N/A,FALSE,"Edison";#N/A,#N/A,FALSE," EIX"}</definedName>
    <definedName name="bb_4_1" localSheetId="7" hidden="1">{#N/A,#N/A,FALSE,"Edison";#N/A,#N/A,FALSE," EIX"}</definedName>
    <definedName name="bb_4_1" hidden="1">{#N/A,#N/A,FALSE,"Edison";#N/A,#N/A,FALSE," EIX"}</definedName>
    <definedName name="bb_4_1_1" localSheetId="7" hidden="1">{#N/A,#N/A,FALSE,"Edison";#N/A,#N/A,FALSE," EIX"}</definedName>
    <definedName name="bb_4_1_1" hidden="1">{#N/A,#N/A,FALSE,"Edison";#N/A,#N/A,FALSE," EIX"}</definedName>
    <definedName name="bb_4_2" localSheetId="7" hidden="1">{#N/A,#N/A,FALSE,"Edison";#N/A,#N/A,FALSE," EIX"}</definedName>
    <definedName name="bb_4_2" hidden="1">{#N/A,#N/A,FALSE,"Edison";#N/A,#N/A,FALSE," EIX"}</definedName>
    <definedName name="bb_4_2_1" localSheetId="7" hidden="1">{#N/A,#N/A,FALSE,"Edison";#N/A,#N/A,FALSE," EIX"}</definedName>
    <definedName name="bb_4_2_1" hidden="1">{#N/A,#N/A,FALSE,"Edison";#N/A,#N/A,FALSE," EIX"}</definedName>
    <definedName name="bb_4_3" localSheetId="7" hidden="1">{#N/A,#N/A,FALSE,"Edison";#N/A,#N/A,FALSE," EIX"}</definedName>
    <definedName name="bb_4_3" hidden="1">{#N/A,#N/A,FALSE,"Edison";#N/A,#N/A,FALSE," EIX"}</definedName>
    <definedName name="bb_4_3_1" localSheetId="7" hidden="1">{#N/A,#N/A,FALSE,"Edison";#N/A,#N/A,FALSE," EIX"}</definedName>
    <definedName name="bb_4_3_1" hidden="1">{#N/A,#N/A,FALSE,"Edison";#N/A,#N/A,FALSE," EIX"}</definedName>
    <definedName name="bb_4_4" localSheetId="7" hidden="1">{#N/A,#N/A,FALSE,"Edison";#N/A,#N/A,FALSE," EIX"}</definedName>
    <definedName name="bb_4_4" hidden="1">{#N/A,#N/A,FALSE,"Edison";#N/A,#N/A,FALSE," EIX"}</definedName>
    <definedName name="bb_4_4_1" localSheetId="7" hidden="1">{#N/A,#N/A,FALSE,"Edison";#N/A,#N/A,FALSE," EIX"}</definedName>
    <definedName name="bb_4_4_1" hidden="1">{#N/A,#N/A,FALSE,"Edison";#N/A,#N/A,FALSE," EIX"}</definedName>
    <definedName name="bb_4_5" localSheetId="7" hidden="1">{#N/A,#N/A,FALSE,"Edison";#N/A,#N/A,FALSE," EIX"}</definedName>
    <definedName name="bb_4_5" hidden="1">{#N/A,#N/A,FALSE,"Edison";#N/A,#N/A,FALSE," EIX"}</definedName>
    <definedName name="bb_4_5_1" localSheetId="7" hidden="1">{#N/A,#N/A,FALSE,"Edison";#N/A,#N/A,FALSE," EIX"}</definedName>
    <definedName name="bb_4_5_1" hidden="1">{#N/A,#N/A,FALSE,"Edison";#N/A,#N/A,FALSE," EIX"}</definedName>
    <definedName name="bb_5" localSheetId="7" hidden="1">{#N/A,#N/A,FALSE,"Edison";#N/A,#N/A,FALSE," EIX"}</definedName>
    <definedName name="bb_5" hidden="1">{#N/A,#N/A,FALSE,"Edison";#N/A,#N/A,FALSE," EIX"}</definedName>
    <definedName name="bb_5_1" localSheetId="7" hidden="1">{#N/A,#N/A,FALSE,"Edison";#N/A,#N/A,FALSE," EIX"}</definedName>
    <definedName name="bb_5_1" hidden="1">{#N/A,#N/A,FALSE,"Edison";#N/A,#N/A,FALSE," EIX"}</definedName>
    <definedName name="bb_5_1_1" localSheetId="7" hidden="1">{#N/A,#N/A,FALSE,"Edison";#N/A,#N/A,FALSE," EIX"}</definedName>
    <definedName name="bb_5_1_1" hidden="1">{#N/A,#N/A,FALSE,"Edison";#N/A,#N/A,FALSE," EIX"}</definedName>
    <definedName name="bb_5_2" localSheetId="7" hidden="1">{#N/A,#N/A,FALSE,"Edison";#N/A,#N/A,FALSE," EIX"}</definedName>
    <definedName name="bb_5_2" hidden="1">{#N/A,#N/A,FALSE,"Edison";#N/A,#N/A,FALSE," EIX"}</definedName>
    <definedName name="bb_5_2_1" localSheetId="7" hidden="1">{#N/A,#N/A,FALSE,"Edison";#N/A,#N/A,FALSE," EIX"}</definedName>
    <definedName name="bb_5_2_1" hidden="1">{#N/A,#N/A,FALSE,"Edison";#N/A,#N/A,FALSE," EIX"}</definedName>
    <definedName name="bb_5_3" localSheetId="7" hidden="1">{#N/A,#N/A,FALSE,"Edison";#N/A,#N/A,FALSE," EIX"}</definedName>
    <definedName name="bb_5_3" hidden="1">{#N/A,#N/A,FALSE,"Edison";#N/A,#N/A,FALSE," EIX"}</definedName>
    <definedName name="bb_5_3_1" localSheetId="7" hidden="1">{#N/A,#N/A,FALSE,"Edison";#N/A,#N/A,FALSE," EIX"}</definedName>
    <definedName name="bb_5_3_1" hidden="1">{#N/A,#N/A,FALSE,"Edison";#N/A,#N/A,FALSE," EIX"}</definedName>
    <definedName name="bb_5_4" localSheetId="7" hidden="1">{#N/A,#N/A,FALSE,"Edison";#N/A,#N/A,FALSE," EIX"}</definedName>
    <definedName name="bb_5_4" hidden="1">{#N/A,#N/A,FALSE,"Edison";#N/A,#N/A,FALSE," EIX"}</definedName>
    <definedName name="bb_5_4_1" localSheetId="7" hidden="1">{#N/A,#N/A,FALSE,"Edison";#N/A,#N/A,FALSE," EIX"}</definedName>
    <definedName name="bb_5_4_1" hidden="1">{#N/A,#N/A,FALSE,"Edison";#N/A,#N/A,FALSE," EIX"}</definedName>
    <definedName name="bb_5_5" localSheetId="7" hidden="1">{#N/A,#N/A,FALSE,"Edison";#N/A,#N/A,FALSE," EIX"}</definedName>
    <definedName name="bb_5_5" hidden="1">{#N/A,#N/A,FALSE,"Edison";#N/A,#N/A,FALSE," EIX"}</definedName>
    <definedName name="bb_5_5_1" localSheetId="7"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1" hidden="1">Query [75]Comparative!$A$3:$B$20</definedName>
    <definedName name="BEx006G4TTDRMCSX88G1OR6JVMTJ" localSheetId="7" hidden="1">Query [75]Comparative!$A$3:$B$20</definedName>
    <definedName name="BEx006G4TTDRMCSX88G1OR6JVMTJ" hidden="1">Query [75]Comparative!$A$3:$B$20</definedName>
    <definedName name="BEx008P2NVFDLBHL7IZ5WTMVOQ1F" localSheetId="7" hidden="1">[73]Gross!#REF!</definedName>
    <definedName name="BEx008P2NVFDLBHL7IZ5WTMVOQ1F" hidden="1">[73]Gross!#REF!</definedName>
    <definedName name="BEx008ZW2O0EL5VHUXSY2IKD7KJ5" localSheetId="7" hidden="1">#REF!</definedName>
    <definedName name="BEx008ZW2O0EL5VHUXSY2IKD7KJ5" hidden="1">#REF!</definedName>
    <definedName name="BEx009G00IN0JUIAQ4WE9NHTMQE2" localSheetId="7" hidden="1">[73]Gross!#REF!</definedName>
    <definedName name="BEx009G00IN0JUIAQ4WE9NHTMQE2" hidden="1">[73]Gross!#REF!</definedName>
    <definedName name="BEx009G07RTWH0WDCM927R85D236" localSheetId="7" hidden="1">#REF!</definedName>
    <definedName name="BEx009G07RTWH0WDCM927R85D236" hidden="1">#REF!</definedName>
    <definedName name="BEx00DXTY2JDVGWQKV8H7FG4SV30" localSheetId="7" hidden="1">[73]Gross!#REF!</definedName>
    <definedName name="BEx00DXTY2JDVGWQKV8H7FG4SV30" hidden="1">[73]Gross!#REF!</definedName>
    <definedName name="BEx00GHLTYRH5N2S6P78YW1CD30N" localSheetId="7"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localSheetId="7" hidden="1">#REF!</definedName>
    <definedName name="BEx00NZD5DQC38LLWM8K3OK1BO6J" hidden="1">#REF!</definedName>
    <definedName name="BEx00U9SHQ0NHO9GPJITAMG5T4E9" hidden="1">[73]Graph!$F$10:$G$10</definedName>
    <definedName name="BEx01049R9ZE3WM0TJWIDL7I2AO5" hidden="1">[73]Graph!$F$6:$G$6</definedName>
    <definedName name="BEx015NTA0TBWLAF1T997ELEL8GT" localSheetId="7" hidden="1">#REF!</definedName>
    <definedName name="BEx015NTA0TBWLAF1T997ELEL8GT" hidden="1">#REF!</definedName>
    <definedName name="BEx019UU55O65QKFYE8EH62A9K8W" localSheetId="7" hidden="1">#REF!</definedName>
    <definedName name="BEx019UU55O65QKFYE8EH62A9K8W" hidden="1">#REF!</definedName>
    <definedName name="BEx01HY6E3GJ66ABU5ABN26V6Q13" localSheetId="7" hidden="1">[73]Gross!#REF!</definedName>
    <definedName name="BEx01HY6E3GJ66ABU5ABN26V6Q13" hidden="1">[73]Gross!#REF!</definedName>
    <definedName name="BEx01JQYAS2EPY74HDM1K46SWQ9K" localSheetId="7" hidden="1">#REF!</definedName>
    <definedName name="BEx01JQYAS2EPY74HDM1K46SWQ9K" hidden="1">#REF!</definedName>
    <definedName name="BEx01PW5YQKEGAR8JDDI5OARYXDF" localSheetId="7" hidden="1">[73]Gross!#REF!</definedName>
    <definedName name="BEx01PW5YQKEGAR8JDDI5OARYXDF" hidden="1">[73]Gross!#REF!</definedName>
    <definedName name="BEx01QCAM6YAY6RZHG3BHBJVZOAO" localSheetId="7" hidden="1">#REF!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1" hidden="1">Query [78]!p [0]!V [79]A!$D$4:$O$158</definedName>
    <definedName name="BEx027Q3NQZO3NDOR57P11WFQCI3" localSheetId="7" hidden="1">Query [78]!p V [79]A!$D$4:$O$158</definedName>
    <definedName name="BEx027Q3NQZO3NDOR57P11WFQCI3" hidden="1">Query [78]!p V [79]A!$D$4:$O$158</definedName>
    <definedName name="BEx028MGE8RK17MWV7TI31556SWX" localSheetId="7" hidden="1">'[80]Planning Template'!#REF!</definedName>
    <definedName name="BEx028MGE8RK17MWV7TI31556SWX" hidden="1">'[80]Planning Template'!#REF!</definedName>
    <definedName name="BEx029Z3HHYGBPM9JBRTPARNACDV" localSheetId="7" hidden="1">#REF!</definedName>
    <definedName name="BEx029Z3HHYGBPM9JBRTPARNACDV" hidden="1">#REF!</definedName>
    <definedName name="BEx02Q08R9G839Q4RFGG9026C7PX" localSheetId="7" hidden="1">[73]Gross!#REF!</definedName>
    <definedName name="BEx02Q08R9G839Q4RFGG9026C7PX" hidden="1">[73]Gross!#REF!</definedName>
    <definedName name="BEx02SEL3Z1QWGAHXDPUA9WLTTPS" localSheetId="7" hidden="1">[73]Gross!#REF!</definedName>
    <definedName name="BEx02SEL3Z1QWGAHXDPUA9WLTTPS" hidden="1">[73]Gross!#REF!</definedName>
    <definedName name="BEx02Y3KJZH5BGDM9QEZ1PVVI114" localSheetId="7" hidden="1">[73]Gross!#REF!</definedName>
    <definedName name="BEx02Y3KJZH5BGDM9QEZ1PVVI114" hidden="1">[73]Gross!#REF!</definedName>
    <definedName name="BEx0313GRLLASDTVPW5DHTXHE74M" localSheetId="7"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localSheetId="7" hidden="1">#REF!</definedName>
    <definedName name="BEx1FCS9U71QTYO01ZBUS3NVRID3" hidden="1">#REF!</definedName>
    <definedName name="BEx1FEVSJKTI1Q1Z874QZVFSJSVA" hidden="1">[73]Gross!#REF!</definedName>
    <definedName name="BEx1FF6L7P7JKRYPHV02RMJJ9HLX" localSheetId="7" hidden="1">#REF!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localSheetId="7" hidden="1">#REF!</definedName>
    <definedName name="BEx1GFW8YLO0I7ZF7E8DCRVV5K4Q" hidden="1">#REF!</definedName>
    <definedName name="BEx1GRFPRSO5UT952RBFGUHDUZN5" localSheetId="7" hidden="1">#REF!</definedName>
    <definedName name="BEx1GRFPRSO5UT952RBFGUHDUZN5" hidden="1">#REF!</definedName>
    <definedName name="BEx1GU4TAFNQWW89FB3T9M6SMDBK" localSheetId="7" hidden="1">#REF!</definedName>
    <definedName name="BEx1GU4TAFNQWW89FB3T9M6SMDBK" hidden="1">#REF!</definedName>
    <definedName name="BEx1GVMRHFXUP6XYYY9NR12PV5TF" localSheetId="7" hidden="1">[73]Gross!#REF!</definedName>
    <definedName name="BEx1GVMRHFXUP6XYYY9NR12PV5TF" hidden="1">[73]Gross!#REF!</definedName>
    <definedName name="BEx1H6KIT7BHUH6MDDWC935V9N47" localSheetId="7" hidden="1">[73]Gross!#REF!</definedName>
    <definedName name="BEx1H6KIT7BHUH6MDDWC935V9N47" hidden="1">[73]Gross!#REF!</definedName>
    <definedName name="BEx1H8TI8FWX9KCYN2WWJF7U9S39" localSheetId="7" hidden="1">#REF!</definedName>
    <definedName name="BEx1H8TI8FWX9KCYN2WWJF7U9S39" hidden="1">#REF!</definedName>
    <definedName name="BEx1HDGOOJ3SKHYMWUZJ1P0RQZ9N" localSheetId="7" hidden="1">[73]Gross!#REF!</definedName>
    <definedName name="BEx1HDGOOJ3SKHYMWUZJ1P0RQZ9N" hidden="1">[73]Gross!#REF!</definedName>
    <definedName name="BEx1HDM5ZXSJG6JQEMSFV52PZ10V" localSheetId="7" hidden="1">[73]Gross!#REF!</definedName>
    <definedName name="BEx1HDM5ZXSJG6JQEMSFV52PZ10V" hidden="1">[73]Gross!#REF!</definedName>
    <definedName name="BEx1HETBBZVN5F43LKOFMC4QB0CR" localSheetId="7"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localSheetId="7" hidden="1">#REF!</definedName>
    <definedName name="BEx1HIK4N2XFHM52J99U7FXDTHS5" hidden="1">#REF!</definedName>
    <definedName name="BEx1HIPLJZABY0EMUOTZN0EQMDPU" hidden="1">[73]Gross!#REF!</definedName>
    <definedName name="BEx1HKNMNA9N062B33A3C8FA99VH" localSheetId="1" hidden="1">Planning [81]Template!$A$10:$H$21</definedName>
    <definedName name="BEx1HKNMNA9N062B33A3C8FA99VH" localSheetId="7" hidden="1">Planning [81]Template!$A$10:$H$21</definedName>
    <definedName name="BEx1HKNMNA9N062B33A3C8FA99VH" hidden="1">Planning [81]Template!$A$10:$H$21</definedName>
    <definedName name="BEx1HM5LZOQN8JSR11AV4QXHDEKR" localSheetId="7" hidden="1">[74]data!#REF!</definedName>
    <definedName name="BEx1HM5LZOQN8JSR11AV4QXHDEKR" hidden="1">[74]data!#REF!</definedName>
    <definedName name="BEx1HO94JIRX219MPWMB5E5XZ04X" localSheetId="7" hidden="1">[73]Gross!#REF!</definedName>
    <definedName name="BEx1HO94JIRX219MPWMB5E5XZ04X" hidden="1">[73]Gross!#REF!</definedName>
    <definedName name="BEx1HQNF6KHM21E3XLW0NMSSEI9S" localSheetId="7" hidden="1">[73]Gross!#REF!</definedName>
    <definedName name="BEx1HQNF6KHM21E3XLW0NMSSEI9S" hidden="1">[73]Gross!#REF!</definedName>
    <definedName name="BEx1HSLNWIW4S97ZBYY7I7M5YVH4" localSheetId="7" hidden="1">[73]Gross!#REF!</definedName>
    <definedName name="BEx1HSLNWIW4S97ZBYY7I7M5YVH4" hidden="1">[73]Gross!#REF!</definedName>
    <definedName name="BEx1HUJP4Y9GA4B2UBRCXED6134H" localSheetId="7" hidden="1">#REF!</definedName>
    <definedName name="BEx1HUJP4Y9GA4B2UBRCXED6134H" hidden="1">#REF!</definedName>
    <definedName name="BEx1HX8SQD3C8MEIYCS5X2W34JX1"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localSheetId="7" hidden="1">#REF!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localSheetId="7" hidden="1">#REF!</definedName>
    <definedName name="BEx1IMV8S0TOT2AVU4E18J9L5E7F" hidden="1">#REF!</definedName>
    <definedName name="BEx1IWGHQMKCQZHB5YN2NQO2MGSQ" localSheetId="7" hidden="1">#REF!</definedName>
    <definedName name="BEx1IWGHQMKCQZHB5YN2NQO2MGSQ" hidden="1">#REF!</definedName>
    <definedName name="BEx1J0CSSHDJGBJUHVOEMCF2P4DL" localSheetId="7" hidden="1">[73]Gross!#REF!</definedName>
    <definedName name="BEx1J0CSSHDJGBJUHVOEMCF2P4DL" hidden="1">[73]Gross!#REF!</definedName>
    <definedName name="BEx1J61RRF9LJ3V3R5OY3WJ6VBWR" localSheetId="7" hidden="1">[73]Gross!#REF!</definedName>
    <definedName name="BEx1J61RRF9LJ3V3R5OY3WJ6VBWR" hidden="1">[73]Gross!#REF!</definedName>
    <definedName name="BEx1J7E8VCGLPYU82QXVUG5N3ZAI" hidden="1">[73]Gross!#REF!</definedName>
    <definedName name="BEx1J7JOORSH38R5DB33HU5T687J" localSheetId="7" hidden="1">#REF!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localSheetId="7" hidden="1">#REF!</definedName>
    <definedName name="BEx1JWKL5ZCV30LHAK75XFPBCGZK" hidden="1">#REF!</definedName>
    <definedName name="BEx1JXBM5W4YRWNQ0P95QQS6JWD6" hidden="1">[73]Gross!#REF!</definedName>
    <definedName name="BEx1K95QRKBCQOHKAK00IAOF748I" localSheetId="7" hidden="1">#REF!</definedName>
    <definedName name="BEx1K95QRKBCQOHKAK00IAOF748I" hidden="1">#REF!</definedName>
    <definedName name="BEx1KB3X9AJCFTJ42WTWUGP7BCSC" localSheetId="7" hidden="1">#REF!</definedName>
    <definedName name="BEx1KB3X9AJCFTJ42WTWUGP7BCSC" hidden="1">#REF!</definedName>
    <definedName name="BEx1KCWQ445PDI0YUBIXZBK5EWCP" hidden="1">[73]Graph!$I$7:$J$7</definedName>
    <definedName name="BEx1KF5JAUIXIIS52DG4N0IXGT2B" localSheetId="7" hidden="1">#REF!</definedName>
    <definedName name="BEx1KF5JAUIXIIS52DG4N0IXGT2B" hidden="1">#REF!</definedName>
    <definedName name="BEx1KGY9QEHZ9QSARMQUTQKRK4UX" hidden="1">[73]Gross!#REF!</definedName>
    <definedName name="BEx1KKP1ELIF2UII2FWVGL7M1X7J" hidden="1">[73]Gross!#REF!</definedName>
    <definedName name="BEx1KOAPG52CWKJ94EZQCA8ZEDVE" localSheetId="7" hidden="1">#REF!</definedName>
    <definedName name="BEx1KOAPG52CWKJ94EZQCA8ZEDVE" hidden="1">#REF!</definedName>
    <definedName name="BEx1KTU8UELOM90UOD64HKKZJ7MB" localSheetId="7" hidden="1">#REF!</definedName>
    <definedName name="BEx1KTU8UELOM90UOD64HKKZJ7MB" hidden="1">#REF!</definedName>
    <definedName name="BEx1KU50O89IX92PLAPIV5BGW2EC" localSheetId="7" hidden="1">[73]Gross!#REF!</definedName>
    <definedName name="BEx1KU50O89IX92PLAPIV5BGW2EC" hidden="1">[73]Gross!#REF!</definedName>
    <definedName name="BEx1KUVWMB0QCWA3RBE4CADFVRIS" localSheetId="7" hidden="1">[73]Gross!#REF!</definedName>
    <definedName name="BEx1KUVWMB0QCWA3RBE4CADFVRIS" hidden="1">[73]Gross!#REF!</definedName>
    <definedName name="BEx1KXQHWKGKIEV8Z62KEBCI14QW" localSheetId="1" hidden="1">Planning [81]Template!$E$5:$E$8</definedName>
    <definedName name="BEx1KXQHWKGKIEV8Z62KEBCI14QW" localSheetId="7" hidden="1">Planning [81]Template!$E$5:$E$8</definedName>
    <definedName name="BEx1KXQHWKGKIEV8Z62KEBCI14QW" hidden="1">Planning [81]Template!$E$5:$E$8</definedName>
    <definedName name="BEx1L2OG1SDFK2TPXELJ77YP4NI2" localSheetId="7" hidden="1">[73]Gross!#REF!</definedName>
    <definedName name="BEx1L2OG1SDFK2TPXELJ77YP4NI2" hidden="1">[73]Gross!#REF!</definedName>
    <definedName name="BEx1L5TTWYZLYM90IARB3WE3PUBX" localSheetId="7" hidden="1">'[82]CET-ET-IR-ME BEx'!#REF!</definedName>
    <definedName name="BEx1L5TTWYZLYM90IARB3WE3PUBX" hidden="1">'[82]CET-ET-IR-ME BEx'!#REF!</definedName>
    <definedName name="BEx1L6Q60MWRDJB4L20LK0XPA0Z2" localSheetId="7" hidden="1">[73]Gross!#REF!</definedName>
    <definedName name="BEx1L6Q60MWRDJB4L20LK0XPA0Z2" hidden="1">[73]Gross!#REF!</definedName>
    <definedName name="BEx1L99TEYT1DVWICQVHN44S6S6N" localSheetId="7" hidden="1">#REF!</definedName>
    <definedName name="BEx1L99TEYT1DVWICQVHN44S6S6N" hidden="1">#REF!</definedName>
    <definedName name="BEx1LA0UYXO4WCDEZ3FLNW1DG2AT" hidden="1">#REF!</definedName>
    <definedName name="BEx1LAX8UE95OMEMCKW7PJJO7FX5" localSheetId="7" hidden="1">'[77]Customer Service Detail'!#REF!</definedName>
    <definedName name="BEx1LAX8UE95OMEMCKW7PJJO7FX5" hidden="1">'[77]Customer Service Detail'!#REF!</definedName>
    <definedName name="BEx1LD63FP2Z4BR9TKSHOZW9KKZ5" localSheetId="7" hidden="1">[73]Gross!#REF!</definedName>
    <definedName name="BEx1LD63FP2Z4BR9TKSHOZW9KKZ5" hidden="1">[73]Gross!#REF!</definedName>
    <definedName name="BEx1LDMB9RW982DUILM2WPT5VWQ3" localSheetId="7" hidden="1">[73]Gross!#REF!</definedName>
    <definedName name="BEx1LDMB9RW982DUILM2WPT5VWQ3" hidden="1">[73]Gross!#REF!</definedName>
    <definedName name="BEx1LFKF3NNORESQMMFH1YMXYSYX" localSheetId="7" hidden="1">#REF!</definedName>
    <definedName name="BEx1LFKF3NNORESQMMFH1YMXYSYX" hidden="1">#REF!</definedName>
    <definedName name="BEx1LK2917KI17VNMXML00HT182N" localSheetId="7" hidden="1">'[80]Planning Template'!#REF!</definedName>
    <definedName name="BEx1LK2917KI17VNMXML00HT182N" hidden="1">'[80]Planning Template'!#REF!</definedName>
    <definedName name="BEx1LLK5MLW5HIY2P36SEL4UOY35" localSheetId="7" hidden="1">#REF!</definedName>
    <definedName name="BEx1LLK5MLW5HIY2P36SEL4UOY35" hidden="1">#REF!</definedName>
    <definedName name="BEx1LRK05SPOL6BK2XGUMPG5ZVSF" hidden="1">#REF!</definedName>
    <definedName name="BEx1LRPGDQCOEMW8YT80J1XCDCIV" localSheetId="7" hidden="1">[73]Gross!#REF!</definedName>
    <definedName name="BEx1LRPGDQCOEMW8YT80J1XCDCIV" hidden="1">[73]Gross!#REF!</definedName>
    <definedName name="BEx1LRUSJW4JG54X07QWD9R27WV9" localSheetId="7"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localSheetId="7" hidden="1">#REF!</definedName>
    <definedName name="BEx1MR2HS9HLUN1DN98NAJOPLDEL" hidden="1">#REF!</definedName>
    <definedName name="BEx1MTRKKVCHOZ0YGID6HZ49LJTO" hidden="1">[73]Gross!#REF!</definedName>
    <definedName name="BEx1N0IFWPSL686RSLZTZA4KIY2A" hidden="1">[73]Graph!$F$8:$G$8</definedName>
    <definedName name="BEx1N1UWLHKBOAK8T0QSXPYPQ8TS" localSheetId="7" hidden="1">#REF!</definedName>
    <definedName name="BEx1N1UWLHKBOAK8T0QSXPYPQ8TS" hidden="1">#REF!</definedName>
    <definedName name="BEx1N3CUJ3UX61X38ZAJVPEN4KMC" hidden="1">[73]Gross!#REF!</definedName>
    <definedName name="BEx1NFCG8AI9NXWO5ROKI6DYZP77" hidden="1">[73]Graph!$I$6:$J$6</definedName>
    <definedName name="BEx1NFY0DNFAJCADWK0GX5OE7DYN" localSheetId="7" hidden="1">#REF!</definedName>
    <definedName name="BEx1NFY0DNFAJCADWK0GX5OE7DYN" hidden="1">#REF!</definedName>
    <definedName name="BEx1NM34KQTO1LDNSAFD1L82UZFG" hidden="1">[73]Gross!#REF!</definedName>
    <definedName name="BEx1NM8LRVV8M0L9LS0SZEAOGOJI" localSheetId="7" hidden="1">#REF!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1" hidden="1">Query [75]Comparative!$D$4:$Q$164</definedName>
    <definedName name="BEx1NVTV6X2KO0KD2DXDE02KEY45" localSheetId="7" hidden="1">Query [75]Comparative!$D$4:$Q$164</definedName>
    <definedName name="BEx1NVTV6X2KO0KD2DXDE02KEY45" hidden="1">Query [75]Comparative!$D$4:$Q$164</definedName>
    <definedName name="BEx1NYIZJ02WYAADRYS5FCJLL8OF" localSheetId="7"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localSheetId="7" hidden="1">#REF!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localSheetId="7" hidden="1">#REF!</definedName>
    <definedName name="BEx1P58EB7DAA5Y346WUQVQR9QEO" hidden="1">#REF!</definedName>
    <definedName name="BEx1P7H96J76W72XPQIIN4ENUAPR" hidden="1">[73]Gross!#REF!</definedName>
    <definedName name="BEx1P7S1J4TKGVJ43C2Q2R3M9WRB" hidden="1">[73]Gross!#REF!</definedName>
    <definedName name="BEx1P9KYXNLRXNW1CXDA8JJMAYR9" localSheetId="7" hidden="1">#REF!</definedName>
    <definedName name="BEx1P9KYXNLRXNW1CXDA8JJMAYR9" hidden="1">#REF!</definedName>
    <definedName name="BEx1PA11BLPVZM8RC5BL46WX8YB5" hidden="1">[73]Gross!#REF!</definedName>
    <definedName name="BEx1PBJ02GDWL1OTJAS8VQ3WKHB2" localSheetId="7" hidden="1">#REF!</definedName>
    <definedName name="BEx1PBJ02GDWL1OTJAS8VQ3WKHB2" hidden="1">#REF!</definedName>
    <definedName name="BEx1PBZ4BEFIPGMQXT9T8S4PZ2IM" hidden="1">[73]Gross!#REF!</definedName>
    <definedName name="BEx1PKINWPH6BLUM5BTUM1OMO78L" localSheetId="7" hidden="1">#REF!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localSheetId="7" hidden="1">#REF!</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1" hidden="1">Planning [81]Template!$A$10:$G$31</definedName>
    <definedName name="BEx1QC3BMRPDNVQI9ISVAUMSXLQ8" localSheetId="7" hidden="1">Planning [81]Template!$A$10:$G$31</definedName>
    <definedName name="BEx1QC3BMRPDNVQI9ISVAUMSXLQ8" hidden="1">Planning [81]Template!$A$10:$G$31</definedName>
    <definedName name="BEx1QG4WNET5ZUAME2TRPI3N7CX2" localSheetId="7" hidden="1">[73]Gross!#REF!</definedName>
    <definedName name="BEx1QG4WNET5ZUAME2TRPI3N7CX2" hidden="1">[73]Gross!#REF!</definedName>
    <definedName name="BEx1QIU02UKQDRQO4JFJQTQPA9M2" hidden="1">[73]Graph!$I$7:$J$7</definedName>
    <definedName name="BEx1QKXJUF9L4B6AY4G2MAYMEEVR" localSheetId="7" hidden="1">#REF!</definedName>
    <definedName name="BEx1QKXJUF9L4B6AY4G2MAYMEEVR" hidden="1">#REF!</definedName>
    <definedName name="BEx1QL8D1JCQURITE02ZZHJHOC32" localSheetId="7" hidden="1">#REF!</definedName>
    <definedName name="BEx1QL8D1JCQURITE02ZZHJHOC32" hidden="1">#REF!</definedName>
    <definedName name="BEx1QMQAHG3KQUK59DVM68SWKZIZ" localSheetId="7" hidden="1">[73]Gross!#REF!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localSheetId="7" hidden="1">#REF!</definedName>
    <definedName name="BEx1QPFDWO6MBN1YVEIGLHN2YOZE" hidden="1">#REF!</definedName>
    <definedName name="BEx1QVVG299BGFY0EOQVTAMG5KUR" localSheetId="7"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localSheetId="7" hidden="1">#REF!</definedName>
    <definedName name="BEx1RHAOIKCP9O2IQLEWNDTDKMO2" hidden="1">#REF!</definedName>
    <definedName name="BEx1RHQX8FMSAAO1SZ7YO8F2J5H5" localSheetId="7" hidden="1">#REF!</definedName>
    <definedName name="BEx1RHQX8FMSAAO1SZ7YO8F2J5H5" hidden="1">#REF!</definedName>
    <definedName name="BEx1RPJGA9DKDGRAYU2BHE6FRJ0N" localSheetId="7"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localSheetId="7" hidden="1">#REF!</definedName>
    <definedName name="BEx1SG7QD6KT91LWY132M97G0JSR" hidden="1">#REF!</definedName>
    <definedName name="BEx1SK3U02H0RGKEYXW7ZMCEOF3V" hidden="1">[73]Gross!#REF!</definedName>
    <definedName name="BEx1SL5OXJSYW90X7ZWHGA23MRL1" localSheetId="7" hidden="1">#REF!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localSheetId="7" hidden="1">#REF!</definedName>
    <definedName name="BEx1TDXHOD04XZ6JU21RE0UYP569" hidden="1">#REF!</definedName>
    <definedName name="BEx1THTR80R07NIQU4UCOR2TRSWT" localSheetId="7" hidden="1">#REF!</definedName>
    <definedName name="BEx1THTR80R07NIQU4UCOR2TRSWT" hidden="1">#REF!</definedName>
    <definedName name="BEx1TJ0WLS9O7KNSGIPWTYHDYI1D" localSheetId="7" hidden="1">[73]Gross!#REF!</definedName>
    <definedName name="BEx1TJ0WLS9O7KNSGIPWTYHDYI1D" hidden="1">[73]Gross!#REF!</definedName>
    <definedName name="BEx1TKOD8QO419780GQ9VRG04NOP" localSheetId="7" hidden="1">#REF!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localSheetId="7" hidden="1">#REF!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localSheetId="7" hidden="1">#REF!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localSheetId="7" hidden="1">#REF!</definedName>
    <definedName name="BEx1VFIAHZXORNR4WPRSBGZODOEU" hidden="1">#REF!</definedName>
    <definedName name="BEx1VIY9SQLRESD11CC4PHYT0XSG" hidden="1">[73]Gross!#REF!</definedName>
    <definedName name="BEx1VQQSB5BKTBE7EAFXSN31CNVX" hidden="1">[73]Graph!$F$9:$G$9</definedName>
    <definedName name="BEx1VWFSTS25W2E4BSNJXMVJ0SPQ" localSheetId="7" hidden="1">#REF!</definedName>
    <definedName name="BEx1VWFSTS25W2E4BSNJXMVJ0SPQ" hidden="1">#REF!</definedName>
    <definedName name="BEx1W3XJMF20ZXJ540GSP113793S" localSheetId="7" hidden="1">#REF!</definedName>
    <definedName name="BEx1W3XJMF20ZXJ540GSP113793S" hidden="1">#REF!</definedName>
    <definedName name="BEx1W7J0YDUCMETQVMQR2MCDA78P" localSheetId="7" hidden="1">[83]Data!#REF!</definedName>
    <definedName name="BEx1W7J0YDUCMETQVMQR2MCDA78P" hidden="1">[83]Data!#REF!</definedName>
    <definedName name="BEx1W7TUBON2EPFXBAAJJ0YL36EC" localSheetId="7" hidden="1">'[80]Planning Template'!#REF!</definedName>
    <definedName name="BEx1W7TUBON2EPFXBAAJJ0YL36EC" hidden="1">'[80]Planning Template'!#REF!</definedName>
    <definedName name="BEx1W8FDLOFGE28JXY6J54MICRMP" hidden="1">[73]Graph!$I$11:$J$11</definedName>
    <definedName name="BEx1WAIWLQ8GXIP98COLZPUD4MP8" localSheetId="7" hidden="1">#REF!</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localSheetId="7" hidden="1">#REF!</definedName>
    <definedName name="BEx1WEPZJR7SW690W6MOAK29WQSJ" hidden="1">#REF!</definedName>
    <definedName name="BEx1WGYTKZZIPM1577W5FEYKFH3V" hidden="1">[73]Gross!$A$1:$O$107</definedName>
    <definedName name="BEx1WHPURIV3D3PTJJ359H1OP7ZV" hidden="1">[73]Gross!#REF!</definedName>
    <definedName name="BEx1WJYQ02YMCSK1ZOLBS3353V12" localSheetId="7" hidden="1">#REF!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localSheetId="7" hidden="1">#REF!</definedName>
    <definedName name="BEx1WS7HQHWXPVZA7JW8DVU7SD8F" hidden="1">#REF!</definedName>
    <definedName name="BEx1WU09CIHOI0L84XXCKC501H1F" hidden="1">[73]Graph!$F$9:$G$9</definedName>
    <definedName name="BEx1WUB1FAS5PHU33TJ60SUHR618" hidden="1">[73]Gross!#REF!</definedName>
    <definedName name="BEx1WUB1YXG5FG4B8DFOG2IE0R9P" localSheetId="7" hidden="1">#REF!</definedName>
    <definedName name="BEx1WUB1YXG5FG4B8DFOG2IE0R9P" hidden="1">#REF!</definedName>
    <definedName name="BEx1WX04G0INSPPG9NTNR3DYR6PZ" hidden="1">[73]Gross!#REF!</definedName>
    <definedName name="BEx1WYY80XOLG27VRK0B4FE2KUEX" localSheetId="7" hidden="1">#REF!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localSheetId="7" hidden="1">#REF!</definedName>
    <definedName name="BEx1XAMZRHD4P0PGCL1LSSEO5VX0" hidden="1">#REF!</definedName>
    <definedName name="BEx1XHJ5LJ35P9LDB8MCIBGIILSE" localSheetId="7" hidden="1">#REF!</definedName>
    <definedName name="BEx1XHJ5LJ35P9LDB8MCIBGIILSE" hidden="1">#REF!</definedName>
    <definedName name="BEx1XK8AAMO0AH0Z1OUKW30CA7EQ" localSheetId="7" hidden="1">[73]Gross!#REF!</definedName>
    <definedName name="BEx1XK8AAMO0AH0Z1OUKW30CA7EQ" hidden="1">[73]Gross!#REF!</definedName>
    <definedName name="BEx1XL4MZ7C80495GHQRWOBS16PQ" localSheetId="7"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localSheetId="7" hidden="1">#REF!</definedName>
    <definedName name="BEx3APL8X39KFJASOCX3MVH2K8Z7" hidden="1">#REF!</definedName>
    <definedName name="BEx3AZH9W4SUFCAHNDOQ728R9V4L" hidden="1">[73]Gross!#REF!</definedName>
    <definedName name="BEx3B3OD51ISAN2LLIBMULN0U4ZC" localSheetId="7" hidden="1">#REF!</definedName>
    <definedName name="BEx3B3OD51ISAN2LLIBMULN0U4ZC" hidden="1">#REF!</definedName>
    <definedName name="BEx3BAKI5N8MFGVWZWCRJQZ879OO" localSheetId="7" hidden="1">#REF!</definedName>
    <definedName name="BEx3BAKI5N8MFGVWZWCRJQZ879OO" hidden="1">#REF!</definedName>
    <definedName name="BEx3BEM4GL72EKKMBM7YUJWOAUEX" localSheetId="7" hidden="1">#REF!</definedName>
    <definedName name="BEx3BEM4GL72EKKMBM7YUJWOAUEX" hidden="1">#REF!</definedName>
    <definedName name="BEx3BNR9ES4KY7Q1DK83KC5NDGL8" localSheetId="7" hidden="1">[73]Gross!#REF!</definedName>
    <definedName name="BEx3BNR9ES4KY7Q1DK83KC5NDGL8" hidden="1">[73]Gross!#REF!</definedName>
    <definedName name="BEx3BOCVD06JCC8A4YNK2NYLJRSW" localSheetId="7" hidden="1">[76]Original!#REF!</definedName>
    <definedName name="BEx3BOCVD06JCC8A4YNK2NYLJRSW" hidden="1">[76]Original!#REF!</definedName>
    <definedName name="BEx3BQR5VZXNQ4H949ORM8ESU3B3" localSheetId="7" hidden="1">[73]Gross!#REF!</definedName>
    <definedName name="BEx3BQR5VZXNQ4H949ORM8ESU3B3" hidden="1">[73]Gross!#REF!</definedName>
    <definedName name="BEx3BS948ZB4G857SUZXKUWQZI6B" localSheetId="7" hidden="1">#REF!</definedName>
    <definedName name="BEx3BS948ZB4G857SUZXKUWQZI6B" hidden="1">#REF!</definedName>
    <definedName name="BEx3BTLL3ASJN134DLEQTQM70VZM" localSheetId="7" hidden="1">[73]Gross!#REF!</definedName>
    <definedName name="BEx3BTLL3ASJN134DLEQTQM70VZM" hidden="1">[73]Gross!#REF!</definedName>
    <definedName name="BEx3BW5CTV0DJU5AQS3ZQFK2VLF3" localSheetId="7" hidden="1">[73]Gross!#REF!</definedName>
    <definedName name="BEx3BW5CTV0DJU5AQS3ZQFK2VLF3" hidden="1">[73]Gross!#REF!</definedName>
    <definedName name="BEx3BYP0FG369M7G3JEFLMMXAKTS" localSheetId="7"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localSheetId="7" hidden="1">#REF!</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localSheetId="7" hidden="1">#REF!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localSheetId="7" hidden="1">#REF!</definedName>
    <definedName name="BEx3CZENM2TF1P366ZBLSJTDE4OF" hidden="1">#REF!</definedName>
    <definedName name="BEx3D2K0O14O9VBGF1LD4XLU7W28" localSheetId="7" hidden="1">#REF!</definedName>
    <definedName name="BEx3D2K0O14O9VBGF1LD4XLU7W28" hidden="1">#REF!</definedName>
    <definedName name="BEx3D35KVB55GTY44YX4O9YGEVQI" hidden="1">[73]Graph!$I$10:$J$10</definedName>
    <definedName name="BEx3D7CO2IFBWFCE1MQ07CMW0EDF" localSheetId="7" hidden="1">#REF!</definedName>
    <definedName name="BEx3D7CO2IFBWFCE1MQ07CMW0EDF" hidden="1">#REF!</definedName>
    <definedName name="BEx3D9G6QTSPF9UYI4X0XY0VE896" hidden="1">[73]Gross!#REF!</definedName>
    <definedName name="BEx3DB8WYWY1IHVXRDEK9YY8CDRM" localSheetId="7" hidden="1">#REF!</definedName>
    <definedName name="BEx3DB8WYWY1IHVXRDEK9YY8CDRM" hidden="1">#REF!</definedName>
    <definedName name="BEx3DBP123KLRCMBJWBAL93I451V" localSheetId="7" hidden="1">#REF!</definedName>
    <definedName name="BEx3DBP123KLRCMBJWBAL93I451V" hidden="1">#REF!</definedName>
    <definedName name="BEx3DCQU9PBRXIMLO62KS5RLH447" localSheetId="7" hidden="1">[73]Gross!#REF!</definedName>
    <definedName name="BEx3DCQU9PBRXIMLO62KS5RLH447" hidden="1">[73]Gross!#REF!</definedName>
    <definedName name="BEx3DUA0DFAW1SYM5XYMJAZ0O62L" localSheetId="7" hidden="1">#REF!</definedName>
    <definedName name="BEx3DUA0DFAW1SYM5XYMJAZ0O62L" hidden="1">#REF!</definedName>
    <definedName name="BEx3DVH562CN3B38LC8WK2UVMP87" localSheetId="1" hidden="1">Query [78]!p [0]!V [79]A!$A$3:$B$20</definedName>
    <definedName name="BEx3DVH562CN3B38LC8WK2UVMP87" localSheetId="7" hidden="1">Query [78]!p V [79]A!$A$3:$B$20</definedName>
    <definedName name="BEx3DVH562CN3B38LC8WK2UVMP87" hidden="1">Query [78]!p V [79]A!$A$3:$B$20</definedName>
    <definedName name="BEx3E22INXU2VKWET4AVSBR8WAD6" hidden="1">[73]Graph!$F$7:$G$7</definedName>
    <definedName name="BEx3E5D8PX9F6IQ6D4ZUJ3QMDG3F" localSheetId="7" hidden="1">#REF!</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localSheetId="7" hidden="1">#REF!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localSheetId="7" hidden="1">#REF!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localSheetId="7" hidden="1">#REF!</definedName>
    <definedName name="BEx3FJ9LXB7932MSIBQ7RIQ9CDII" hidden="1">#REF!</definedName>
    <definedName name="BEx3FJ9MHSLDK8W91GO85FX1GX57" hidden="1">[73]Gross!#REF!</definedName>
    <definedName name="BEx3FJF1YF1Y72KBEV88H9JE0ASX" localSheetId="7" hidden="1">#REF!</definedName>
    <definedName name="BEx3FJF1YF1Y72KBEV88H9JE0ASX" hidden="1">#REF!</definedName>
    <definedName name="BEx3FR251HFU7A33PU01SJUENL2B" hidden="1">[73]Gross!#REF!</definedName>
    <definedName name="BEx3FRNP5K90JPJT1JUHJ4CW32S7" localSheetId="7" hidden="1">#REF!</definedName>
    <definedName name="BEx3FRNP5K90JPJT1JUHJ4CW32S7" hidden="1">#REF!</definedName>
    <definedName name="BEx3FW08H2LVE8VBBMQOMN32B2NO" localSheetId="1" hidden="1">Planning [81]Template!$E$5:$E$8</definedName>
    <definedName name="BEx3FW08H2LVE8VBBMQOMN32B2NO" localSheetId="7" hidden="1">Planning [81]Template!$E$5:$E$8</definedName>
    <definedName name="BEx3FW08H2LVE8VBBMQOMN32B2NO" hidden="1">Planning [81]Template!$E$5:$E$8</definedName>
    <definedName name="BEx3FW5JJJM7ASZ98IHOA3XAMBA9" localSheetId="7" hidden="1">#REF!</definedName>
    <definedName name="BEx3FW5JJJM7ASZ98IHOA3XAMBA9" hidden="1">#REF!</definedName>
    <definedName name="BEx3FWR48J75B73BOVYNKR87DQWU" hidden="1">#REF!</definedName>
    <definedName name="BEx3FX7EJL47JSLSWP3EOC265WAE" localSheetId="7" hidden="1">[73]Gross!#REF!</definedName>
    <definedName name="BEx3FX7EJL47JSLSWP3EOC265WAE" hidden="1">[73]Gross!#REF!</definedName>
    <definedName name="BEx3G201R8NLJ6FIHO2QS0SW9QVV" localSheetId="7" hidden="1">[73]Gross!#REF!</definedName>
    <definedName name="BEx3G201R8NLJ6FIHO2QS0SW9QVV" hidden="1">[73]Gross!#REF!</definedName>
    <definedName name="BEx3G2LL2II66XY5YCDPG4JE13A3" localSheetId="7" hidden="1">[73]Gross!#REF!</definedName>
    <definedName name="BEx3G2LL2II66XY5YCDPG4JE13A3" hidden="1">[73]Gross!#REF!</definedName>
    <definedName name="BEx3G2WA0DTYY9D8AGHHOBTPE2B2" localSheetId="7"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localSheetId="7" hidden="1">#REF!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localSheetId="7" hidden="1">#REF!</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localSheetId="7" hidden="1">#REF!</definedName>
    <definedName name="BEx3GWPWQJBQLUHA1B48VNA9VYE9" hidden="1">#REF!</definedName>
    <definedName name="BEx3H1YMRAB59N88ANLMI3CN8NLC" localSheetId="7" hidden="1">#REF!</definedName>
    <definedName name="BEx3H1YMRAB59N88ANLMI3CN8NLC" hidden="1">#REF!</definedName>
    <definedName name="BEx3H5UX2GZFZZT657YR76RHW5I6" localSheetId="7" hidden="1">[73]Gross!#REF!</definedName>
    <definedName name="BEx3H5UX2GZFZZT657YR76RHW5I6" hidden="1">[73]Gross!#REF!</definedName>
    <definedName name="BEx3H8PBAZS5UH8TYDHWMP22D7AV" localSheetId="7" hidden="1">#REF!</definedName>
    <definedName name="BEx3H8PBAZS5UH8TYDHWMP22D7AV" hidden="1">#REF!</definedName>
    <definedName name="BEx3HMSEFOP6DBM4R97XA6B7NFG6" localSheetId="7" hidden="1">[73]Gross!#REF!</definedName>
    <definedName name="BEx3HMSEFOP6DBM4R97XA6B7NFG6" hidden="1">[73]Gross!#REF!</definedName>
    <definedName name="BEx3HRW07LF0WO67QRMQ0UOIG21S" localSheetId="7" hidden="1">#REF!</definedName>
    <definedName name="BEx3HRW07LF0WO67QRMQ0UOIG21S" hidden="1">#REF!</definedName>
    <definedName name="BEx3HWJ5SQSD2CVCQNR183X44FR8" localSheetId="7" hidden="1">[73]Gross!#REF!</definedName>
    <definedName name="BEx3HWJ5SQSD2CVCQNR183X44FR8" hidden="1">[73]Gross!#REF!</definedName>
    <definedName name="BEx3HZZ72R13HC3J16KF2ETV97EK" localSheetId="7" hidden="1">#REF!</definedName>
    <definedName name="BEx3HZZ72R13HC3J16KF2ETV97EK" hidden="1">#REF!</definedName>
    <definedName name="BEx3I09YVXO0G4X7KGSA4WGORM35" localSheetId="7" hidden="1">[73]Gross!#REF!</definedName>
    <definedName name="BEx3I09YVXO0G4X7KGSA4WGORM35" hidden="1">[73]Gross!#REF!</definedName>
    <definedName name="BEx3I7BLM11AXCZ8E4JU8ZIAXPAS" localSheetId="7" hidden="1">'[77]Customer Service Detail'!#REF!</definedName>
    <definedName name="BEx3I7BLM11AXCZ8E4JU8ZIAXPAS" hidden="1">'[77]Customer Service Detail'!#REF!</definedName>
    <definedName name="BEx3ICF1GY8HQEBIU9S43PDJ90BX" localSheetId="7" hidden="1">[73]Gross!#REF!</definedName>
    <definedName name="BEx3ICF1GY8HQEBIU9S43PDJ90BX" hidden="1">[73]Gross!#REF!</definedName>
    <definedName name="BEx3IJGILSLFHYW94ANS5ZC4MZAW" localSheetId="7" hidden="1">#REF!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localSheetId="7" hidden="1">#REF!</definedName>
    <definedName name="BEx3IYQRA83FW8QB9F4Z2RUSB7UE" hidden="1">#REF!</definedName>
    <definedName name="BEx3IZXXSYEW50379N2EAFWO8DZV" hidden="1">[73]Gross!#REF!</definedName>
    <definedName name="BEx3J1VZVGTKT4ATPO9O5JCSFTTR" hidden="1">[73]Gross!#REF!</definedName>
    <definedName name="BEx3J2XTVG76N44HCS5M4A4Z2J2F" localSheetId="7" hidden="1">#REF!</definedName>
    <definedName name="BEx3J2XTVG76N44HCS5M4A4Z2J2F" hidden="1">#REF!</definedName>
    <definedName name="BEx3J2XUDDF0SSPYVBJC3N2BVRNR" hidden="1">[73]Graph!$F$6:$G$6</definedName>
    <definedName name="BEx3J4AFQJB504OQAC6OPUWZWTFU" hidden="1">[76]Original!#REF!</definedName>
    <definedName name="BEx3J5S85GS0ENQ8FOQC4EXNKE9T" localSheetId="7" hidden="1">#REF!</definedName>
    <definedName name="BEx3J5S85GS0ENQ8FOQC4EXNKE9T" hidden="1">#REF!</definedName>
    <definedName name="BEx3JC2TY7JNAAC3L7QHVPQXLGQ8" hidden="1">[73]Gross!#REF!</definedName>
    <definedName name="BEx3JFDJVXDQE3GKAD7FL6ABZ6X3" localSheetId="7" hidden="1">#REF!</definedName>
    <definedName name="BEx3JFDJVXDQE3GKAD7FL6ABZ6X3" hidden="1">#REF!</definedName>
    <definedName name="BEx3JHMINP1THWDI6C83QR21FBGR" hidden="1">'[77]Customer Service Detail'!#REF!</definedName>
    <definedName name="BEx3JLO2TTRI4J6JY95WKFBZ711C" localSheetId="7" hidden="1">#REF!</definedName>
    <definedName name="BEx3JLO2TTRI4J6JY95WKFBZ711C" hidden="1">#REF!</definedName>
    <definedName name="BEx3JO2FGZQ2OY7NIXGPC356RV6B" localSheetId="7" hidden="1">#REF!</definedName>
    <definedName name="BEx3JO2FGZQ2OY7NIXGPC356RV6B" hidden="1">#REF!</definedName>
    <definedName name="BEx3JQWTHEO7IBEFWA7ETRD6TFYH" localSheetId="7" hidden="1">#REF!</definedName>
    <definedName name="BEx3JQWTHEO7IBEFWA7ETRD6TFYH" hidden="1">#REF!</definedName>
    <definedName name="BEx3JSV2BEZQSWKVZ9ISBIP2I1W3" localSheetId="7" hidden="1">[73]Gross!#REF!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localSheetId="7" hidden="1">#REF!</definedName>
    <definedName name="BEx3JXIDSWUN9YNZ0IL3T1L692U3" hidden="1">#REF!</definedName>
    <definedName name="BEx3JY98ZGQOIJAD31AKR12C64LP" localSheetId="7" hidden="1">#REF!</definedName>
    <definedName name="BEx3JY98ZGQOIJAD31AKR12C64LP" hidden="1">#REF!</definedName>
    <definedName name="BEx3JYK2N7X59TPJSKYZ77ENY8SS" localSheetId="7" hidden="1">[73]Gross!#REF!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localSheetId="7" hidden="1">#REF!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localSheetId="7" hidden="1">#REF!</definedName>
    <definedName name="BEx3KPTX53P6PFTC39Z51C964V73" hidden="1">#REF!</definedName>
    <definedName name="BEx3KQVLQG5EV3Z851XQRQD8FTP0" localSheetId="7" hidden="1">#REF!</definedName>
    <definedName name="BEx3KQVLQG5EV3Z851XQRQD8FTP0" hidden="1">#REF!</definedName>
    <definedName name="BEx3L4IN3LI4C26SITKTGAH27CDU" localSheetId="7" hidden="1">[73]Gross!#REF!</definedName>
    <definedName name="BEx3L4IN3LI4C26SITKTGAH27CDU" hidden="1">[73]Gross!#REF!</definedName>
    <definedName name="BEx3L4YQ0J7ZU0M5QM6YIPCEYC9K" localSheetId="7" hidden="1">[73]Gross!#REF!</definedName>
    <definedName name="BEx3L4YQ0J7ZU0M5QM6YIPCEYC9K" hidden="1">[73]Gross!#REF!</definedName>
    <definedName name="BEx3L54681IHBP28SIQUUPSFC1AA" localSheetId="7" hidden="1">#REF!</definedName>
    <definedName name="BEx3L54681IHBP28SIQUUPSFC1AA" hidden="1">#REF!</definedName>
    <definedName name="BEx3L60DJOR7NQN42G7YSAODP1EX" localSheetId="7" hidden="1">[73]Gross!#REF!</definedName>
    <definedName name="BEx3L60DJOR7NQN42G7YSAODP1EX" hidden="1">[73]Gross!#REF!</definedName>
    <definedName name="BEx3L6RGYFT5PZ2T1P4RIUKJQHXY" localSheetId="7" hidden="1">[76]Original!#REF!</definedName>
    <definedName name="BEx3L6RGYFT5PZ2T1P4RIUKJQHXY" hidden="1">[76]Original!#REF!</definedName>
    <definedName name="BEx3L7D0PI38HWZ7VADU16C9E33D" hidden="1">[73]Gross!#REF!</definedName>
    <definedName name="BEx3L8PN8WV0OSBB9VVM7AHUGOAD" localSheetId="1" hidden="1">Query [75]Comparative!$D$4:$Q$165</definedName>
    <definedName name="BEx3L8PN8WV0OSBB9VVM7AHUGOAD" localSheetId="7" hidden="1">Query [75]Comparative!$D$4:$Q$165</definedName>
    <definedName name="BEx3L8PN8WV0OSBB9VVM7AHUGOAD" hidden="1">Query [75]Comparative!$D$4:$Q$165</definedName>
    <definedName name="BEx3L9WT886UPC0M8AH5Y82YAB1H" hidden="1">[73]Graph!$I$6:$J$6</definedName>
    <definedName name="BEx3LACX5NGFYKB9RXYXV2FV2U5M" localSheetId="7" hidden="1">#REF!</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localSheetId="7" hidden="1">#REF!</definedName>
    <definedName name="BEx3LY6LJL6LJUASBLDIXI2UHIZY" hidden="1">#REF!</definedName>
    <definedName name="BEx3M0ABD230ZK5A8L3OAM2STTU3" hidden="1">[73]Gross!#REF!</definedName>
    <definedName name="BEx3M0FN0NJNZ34QS2Q41HJI4HQN" localSheetId="1" hidden="1">Query [75]Comparative!$A$3:$B$20</definedName>
    <definedName name="BEx3M0FN0NJNZ34QS2Q41HJI4HQN" localSheetId="7" hidden="1">Query [75]Comparative!$A$3:$B$20</definedName>
    <definedName name="BEx3M0FN0NJNZ34QS2Q41HJI4HQN" hidden="1">Query [75]Comparative!$A$3:$B$20</definedName>
    <definedName name="BEx3M1MR1K1NQD03H74BFWOK4MWQ" localSheetId="7" hidden="1">[73]Gross!#REF!</definedName>
    <definedName name="BEx3M1MR1K1NQD03H74BFWOK4MWQ" hidden="1">[73]Gross!#REF!</definedName>
    <definedName name="BEx3M3VLR4IAPZ21U9S17RPT7GHE" localSheetId="7" hidden="1">[76]Original!#REF!</definedName>
    <definedName name="BEx3M3VLR4IAPZ21U9S17RPT7GHE" hidden="1">[76]Original!#REF!</definedName>
    <definedName name="BEx3M4H77MYUKOOD31H9F80NMVK8" localSheetId="7" hidden="1">[73]Gross!#REF!</definedName>
    <definedName name="BEx3M4H77MYUKOOD31H9F80NMVK8" hidden="1">[73]Gross!#REF!</definedName>
    <definedName name="BEx3M7H3SP0ZX074WKIBEBRW665O" localSheetId="1" hidden="1">Query [78]!p [0]!V [79]A!$A$3:$B$20</definedName>
    <definedName name="BEx3M7H3SP0ZX074WKIBEBRW665O" localSheetId="7" hidden="1">Query [78]!p V [79]A!$A$3:$B$20</definedName>
    <definedName name="BEx3M7H3SP0ZX074WKIBEBRW665O" hidden="1">Query [78]!p V [79]A!$A$3:$B$20</definedName>
    <definedName name="BEx3M7MJDL2U7D0FNM5V0OF3711C" localSheetId="7" hidden="1">#REF!</definedName>
    <definedName name="BEx3M7MJDL2U7D0FNM5V0OF3711C" hidden="1">#REF!</definedName>
    <definedName name="BEx3M9VFX329PZWYC4DMZ6P3W9R2" localSheetId="7" hidden="1">[73]Gross!#REF!</definedName>
    <definedName name="BEx3M9VFX329PZWYC4DMZ6P3W9R2" hidden="1">[73]Gross!#REF!</definedName>
    <definedName name="BEx3MBIUW31QD201Z6ALY1OA5AZD" localSheetId="7" hidden="1">[76]Original!#REF!</definedName>
    <definedName name="BEx3MBIUW31QD201Z6ALY1OA5AZD" hidden="1">[76]Original!#REF!</definedName>
    <definedName name="BEx3MBO5XPCDRIH8CH7B9ECKNBWS" localSheetId="7" hidden="1">#REF!</definedName>
    <definedName name="BEx3MBO5XPCDRIH8CH7B9ECKNBWS" hidden="1">#REF!</definedName>
    <definedName name="BEx3MCQ0VEBV0CZXDS505L38EQ8N" localSheetId="7" hidden="1">[73]Gross!#REF!</definedName>
    <definedName name="BEx3MCQ0VEBV0CZXDS505L38EQ8N" hidden="1">[73]Gross!#REF!</definedName>
    <definedName name="BEx3MEYV5LQY0BAL7V3CFAFVOM3T" localSheetId="7" hidden="1">[73]Gross!#REF!</definedName>
    <definedName name="BEx3MEYV5LQY0BAL7V3CFAFVOM3T" hidden="1">[73]Gross!#REF!</definedName>
    <definedName name="BEx3MLPOP0F3WYHTW72SEC3PS8R6" localSheetId="7" hidden="1">#REF!</definedName>
    <definedName name="BEx3MLPOP0F3WYHTW72SEC3PS8R6" hidden="1">#REF!</definedName>
    <definedName name="BEx3MREOFWJQEYMCMBL7ZE06NBN6" localSheetId="7" hidden="1">[73]Gross!#REF!</definedName>
    <definedName name="BEx3MREOFWJQEYMCMBL7ZE06NBN6" hidden="1">[73]Gross!#REF!</definedName>
    <definedName name="BEx3MRPHDEYR919ZKPYTH3O7DQTY" localSheetId="7"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localSheetId="7" hidden="1">#REF!</definedName>
    <definedName name="BEx3N81G1C0P9769QM0BOLGW8V9Z" hidden="1">#REF!</definedName>
    <definedName name="BEx3NIOKL3QF41N9GJV3FYPMA7YG" localSheetId="7" hidden="1">#REF!</definedName>
    <definedName name="BEx3NIOKL3QF41N9GJV3FYPMA7YG" hidden="1">#REF!</definedName>
    <definedName name="BEx3NK10B3H31H66RKHT0IPFVI72" localSheetId="7" hidden="1">#REF!</definedName>
    <definedName name="BEx3NK10B3H31H66RKHT0IPFVI72" hidden="1">#REF!</definedName>
    <definedName name="BEx3NKXF7GYXHBK75UI6MDRUSU0J" localSheetId="7" hidden="1">[73]Gross!#REF!</definedName>
    <definedName name="BEx3NKXF7GYXHBK75UI6MDRUSU0J" hidden="1">[73]Gross!#REF!</definedName>
    <definedName name="BEx3NLIZ7PHF2XE59ECZ3MD04ZG1" localSheetId="7" hidden="1">[73]Gross!#REF!</definedName>
    <definedName name="BEx3NLIZ7PHF2XE59ECZ3MD04ZG1" hidden="1">[73]Gross!#REF!</definedName>
    <definedName name="BEx3NMQ4BVC94728AUM7CCX7UHTU" localSheetId="7" hidden="1">[73]Gross!#REF!</definedName>
    <definedName name="BEx3NMQ4BVC94728AUM7CCX7UHTU" hidden="1">[73]Gross!#REF!</definedName>
    <definedName name="BEx3NR2I4OUFP3Z2QZEDU2PIFIDI" localSheetId="7" hidden="1">[73]Gross!#REF!</definedName>
    <definedName name="BEx3NR2I4OUFP3Z2QZEDU2PIFIDI" hidden="1">[73]Gross!#REF!</definedName>
    <definedName name="BEx3O19B8FTTAPVT5DZXQGQXWFR8" hidden="1">[73]Gross!#REF!</definedName>
    <definedName name="BEx3O20E6RF8ESSQR439YR07905Y" localSheetId="1" hidden="1">Query [78]!p [0]!V [79]A!$D$4:$O$158</definedName>
    <definedName name="BEx3O20E6RF8ESSQR439YR07905Y" localSheetId="7" hidden="1">Query [78]!p V [79]A!$D$4:$O$158</definedName>
    <definedName name="BEx3O20E6RF8ESSQR439YR07905Y" hidden="1">Query [78]!p V [79]A!$D$4:$O$158</definedName>
    <definedName name="BEx3O3CUU1G6JF2N3OW0ZK1IUYKS" localSheetId="1" hidden="1">Planning [81]Template!$E$5:$E$8</definedName>
    <definedName name="BEx3O3CUU1G6JF2N3OW0ZK1IUYKS" localSheetId="7" hidden="1">Planning [81]Template!$E$5:$E$8</definedName>
    <definedName name="BEx3O3CUU1G6JF2N3OW0ZK1IUYKS" hidden="1">Planning [81]Template!$E$5:$E$8</definedName>
    <definedName name="BEx3O4K1DMI95QIHNZIEKK7YJI68" localSheetId="7" hidden="1">[76]Original!#REF!</definedName>
    <definedName name="BEx3O4K1DMI95QIHNZIEKK7YJI68" hidden="1">[76]Original!#REF!</definedName>
    <definedName name="BEx3O6YCUJLZ7HJLMVNGOTPH3HK1" localSheetId="7" hidden="1">[76]Original!#REF!</definedName>
    <definedName name="BEx3O6YCUJLZ7HJLMVNGOTPH3HK1" hidden="1">[76]Original!#REF!</definedName>
    <definedName name="BEx3O85IKWARA6NCJOLRBRJFMEWW" localSheetId="7" hidden="1">[85]Table!#REF!</definedName>
    <definedName name="BEx3O85IKWARA6NCJOLRBRJFMEWW" hidden="1">[85]Table!#REF!</definedName>
    <definedName name="BEx3O8R3E5IR1SABY4LE4T5SVFKL" localSheetId="1" hidden="1">Query [75]Comparative!$D$4:$Q$165</definedName>
    <definedName name="BEx3O8R3E5IR1SABY4LE4T5SVFKL" localSheetId="7" hidden="1">Query [75]Comparative!$D$4:$Q$165</definedName>
    <definedName name="BEx3O8R3E5IR1SABY4LE4T5SVFKL" hidden="1">Query [75]Comparative!$D$4:$Q$165</definedName>
    <definedName name="BEx3OC1RTOAX5FS7SH8M6753JMMF" localSheetId="7" hidden="1">#REF!</definedName>
    <definedName name="BEx3OC1RTOAX5FS7SH8M6753JMMF" hidden="1">#REF!</definedName>
    <definedName name="BEx3OFCGQH8N5QT3C8M44CX5CLHX" localSheetId="7" hidden="1">'[77]Customer Service Detail'!#REF!</definedName>
    <definedName name="BEx3OFCGQH8N5QT3C8M44CX5CLHX" hidden="1">'[77]Customer Service Detail'!#REF!</definedName>
    <definedName name="BEx3OGE562B5QTAQW2ZK34CGBLB9" localSheetId="7" hidden="1">[76]Original!#REF!</definedName>
    <definedName name="BEx3OGE562B5QTAQW2ZK34CGBLB9" hidden="1">[76]Original!#REF!</definedName>
    <definedName name="BEx3OJZSCGFRW7SVGBFI0X9DNVMM" localSheetId="7"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localSheetId="7" hidden="1">#REF!</definedName>
    <definedName name="BEx3OY88GJGKC0B6LJ46HPWYA9JS" hidden="1">#REF!</definedName>
    <definedName name="BEx3P54EFPJ9XERKXPZGLNSLQXCN" hidden="1">[73]Graph!$I$7:$J$7</definedName>
    <definedName name="BEx3P59TTRSGQY888P5C1O7M2PQT" hidden="1">[73]Gross!#REF!</definedName>
    <definedName name="BEx3PBV1VAWI05HSIPUQ7ZIIH5J8" localSheetId="7" hidden="1">#REF!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1" hidden="1">Planning [81]Template!$E$5:$E$8</definedName>
    <definedName name="BEx3PRG3488J5R4EAJOXVAM24LQ7" localSheetId="7" hidden="1">Planning [81]Template!$E$5:$E$8</definedName>
    <definedName name="BEx3PRG3488J5R4EAJOXVAM24LQ7" hidden="1">Planning [81]Template!$E$5:$E$8</definedName>
    <definedName name="BEx3PVXYZC8WB9ZJE7OCKUXZ46EA" localSheetId="7"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localSheetId="7" hidden="1">#REF!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localSheetId="7" hidden="1">#REF!</definedName>
    <definedName name="BEx3QK7Y02DLOXKB1WZ02SC43KY2" hidden="1">#REF!</definedName>
    <definedName name="BEx3QL9LGG0BS4U7FLZWK9028OLS" localSheetId="1" hidden="1">Query [75]Comparative!$D$4:$Q$165</definedName>
    <definedName name="BEx3QL9LGG0BS4U7FLZWK9028OLS" localSheetId="7"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localSheetId="7" hidden="1">#REF!</definedName>
    <definedName name="BEx3QZ7E94DNL6F35TPT9L42OR1J" hidden="1">#REF!</definedName>
    <definedName name="BEx3R0JUB9YN8PHPPQTAMIT1IHWK" hidden="1">[73]Gross!#REF!</definedName>
    <definedName name="BEx3R0UOGYDUNXAKF0RRMUH1H07K" hidden="1">[76]Original!#REF!</definedName>
    <definedName name="BEx3R1058QDQU3EEJQWYUZVPYQM9" localSheetId="7" hidden="1">#REF!</definedName>
    <definedName name="BEx3R1058QDQU3EEJQWYUZVPYQM9" hidden="1">#REF!</definedName>
    <definedName name="BEx3R81NFRO7M81VHVKOBFT0QBIL" hidden="1">[73]Gross!#REF!</definedName>
    <definedName name="BEx3REHND4M76UBIBKHYF2B6D2KV" localSheetId="1" hidden="1">Query [78]!p [0]!V [79]A!$D$4:$O$158</definedName>
    <definedName name="BEx3REHND4M76UBIBKHYF2B6D2KV" localSheetId="7" hidden="1">Query [78]!p V [79]A!$D$4:$O$158</definedName>
    <definedName name="BEx3REHND4M76UBIBKHYF2B6D2KV" hidden="1">Query [78]!p V [79]A!$D$4:$O$158</definedName>
    <definedName name="BEx3RHC2ZD5UFS6QD4OPFCNNMWH1" localSheetId="7" hidden="1">[73]Gross!#REF!</definedName>
    <definedName name="BEx3RHC2ZD5UFS6QD4OPFCNNMWH1" hidden="1">[73]Gross!#REF!</definedName>
    <definedName name="BEx3RHMVYSP3UJFE4JFGYN439AJK" localSheetId="7"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localSheetId="7" hidden="1">#REF!</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localSheetId="7" hidden="1">#REF!</definedName>
    <definedName name="BEx3S0D6JUMB108LOCZDSMZJEEJ5" hidden="1">#REF!</definedName>
    <definedName name="BEx3S2WXUEQA8PLX4U6G9LJB63ZN" hidden="1">[73]Graph!$F$9:$G$9</definedName>
    <definedName name="BEx3SICJ45BYT6FHBER86PJT25FC" hidden="1">[73]Gross!#REF!</definedName>
    <definedName name="BEx3SKG1B6I8IZWI2E3I2MGYWZZ2" localSheetId="7" hidden="1">#REF!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localSheetId="7" hidden="1">#REF!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localSheetId="7" hidden="1">#REF!</definedName>
    <definedName name="BEx3T1DLN2WUSC8CQHU27A60JD2B" hidden="1">#REF!</definedName>
    <definedName name="BEx3T29ZTULQE0OMSMWUMZDU9ZZ0" hidden="1">[73]Gross!#REF!</definedName>
    <definedName name="BEx3T6MJ1QDJ929WMUDVZ0O3UW0Y" hidden="1">[73]Gross!#REF!</definedName>
    <definedName name="BEx3T9MEF9FR1HZS0PMQSVDXI8G7" localSheetId="7" hidden="1">#REF!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localSheetId="7" hidden="1">#REF!</definedName>
    <definedName name="BEx3UB8EF5TWH7EUNO2DZBUFURYK" hidden="1">#REF!</definedName>
    <definedName name="BEx3UD15UK9BB5O208ME4EGPWIRV" localSheetId="7" hidden="1">#REF!</definedName>
    <definedName name="BEx3UD15UK9BB5O208ME4EGPWIRV" hidden="1">#REF!</definedName>
    <definedName name="BEx3UIQ5B7PL8QJ6RI0LF7QJWLLO" localSheetId="7" hidden="1">'[77]Customer Service Detail'!#REF!</definedName>
    <definedName name="BEx3UIQ5B7PL8QJ6RI0LF7QJWLLO" hidden="1">'[77]Customer Service Detail'!#REF!</definedName>
    <definedName name="BEx3UIQ5WRJBGNTFCCLOR4N7B1OQ" localSheetId="7" hidden="1">[73]Gross!#REF!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localSheetId="1" hidden="1">[86]!____________bb2 [87]Sheet!$A$12:$U$3672</definedName>
    <definedName name="BEx56VBARXFOEMTGSW00DYHE446Q" hidden="1">[86]!____________bb2 [87]Sheet!$A$12:$U$3672</definedName>
    <definedName name="BEx56ZID5H04P9AIYLP1OASFGV56" localSheetId="7" hidden="1">[73]Gross!#REF!</definedName>
    <definedName name="BEx56ZID5H04P9AIYLP1OASFGV56" hidden="1">[73]Gross!#REF!</definedName>
    <definedName name="BEx57RZEDZBHB63EOL254M0VJUHO" localSheetId="1" hidden="1">Query [78]!p [0]!V [79]A!$D$4:$O$158</definedName>
    <definedName name="BEx57RZEDZBHB63EOL254M0VJUHO" localSheetId="7" hidden="1">Query [78]!p 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localSheetId="7" hidden="1">#REF!</definedName>
    <definedName name="BEx589YSF6Z3BES2WDO9VJF6J7RD" hidden="1">#REF!</definedName>
    <definedName name="BEx58G9COOB0B502XH9V3Z8DHXEB" hidden="1">[76]Original!#REF!</definedName>
    <definedName name="BEx58MEHEYZNM4KID809TBIBVRJA" localSheetId="7" hidden="1">#REF!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localSheetId="7" hidden="1">#REF!</definedName>
    <definedName name="BEx58ONFVUXV8S2R1YEQ3I9TL8TY" hidden="1">#REF!</definedName>
    <definedName name="BEx58P3JMGFEWNFA6QPX8Z1JY0YD" localSheetId="7" hidden="1">#REF!</definedName>
    <definedName name="BEx58P3JMGFEWNFA6QPX8Z1JY0YD" hidden="1">#REF!</definedName>
    <definedName name="BEx58XHO7ZULLF2EUD7YIS0MGQJ5" localSheetId="7" hidden="1">[73]Gross!#REF!</definedName>
    <definedName name="BEx58XHO7ZULLF2EUD7YIS0MGQJ5" hidden="1">[73]Gross!#REF!</definedName>
    <definedName name="BEx58ZW0HAIGIPEX9CVA1PQQTR6X" localSheetId="7"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localSheetId="7" hidden="1">#REF!</definedName>
    <definedName name="BEx59MO1EF96EIM2YDSUHW8G97US" hidden="1">#REF!</definedName>
    <definedName name="BEx59P7MAPNU129ZTC5H3EH892G1" hidden="1">[73]Gross!#REF!</definedName>
    <definedName name="BEx59QKAIALL86R5B897OJ3AGAR1" localSheetId="7" hidden="1">#REF!</definedName>
    <definedName name="BEx59QKAIALL86R5B897OJ3AGAR1" hidden="1">#REF!</definedName>
    <definedName name="BEx59WPJZYWUOEGJHPOVM5ETCM6G" hidden="1">[73]Graph!$I$6:$J$6</definedName>
    <definedName name="BEx59Y7HXL8IAQHW9S5FNP8EUKCG" localSheetId="7" hidden="1">#REF!</definedName>
    <definedName name="BEx59Y7HXL8IAQHW9S5FNP8EUKCG" hidden="1">#REF!</definedName>
    <definedName name="BEx5A11WZRQSIE089QE119AOX9ZG" hidden="1">[73]Gross!#REF!</definedName>
    <definedName name="BEx5A3R1DZKP6Y0YLDCSKLHKJZ0T" localSheetId="7" hidden="1">#REF!</definedName>
    <definedName name="BEx5A3R1DZKP6Y0YLDCSKLHKJZ0T" hidden="1">#REF!</definedName>
    <definedName name="BEx5A53I4OI80LV9DRIR9EFD2XUD" hidden="1">[73]Graph!$F$8:$G$8</definedName>
    <definedName name="BEx5A7CIGCOTHJKHGUBDZG91JGPZ" hidden="1">[73]Gross!#REF!</definedName>
    <definedName name="BEx5A7HT4QR6TAZDD443SKWGLC37" localSheetId="1" hidden="1">[86]!____________bb2 [87]Sheet!$A$12:$U$25</definedName>
    <definedName name="BEx5A7HT4QR6TAZDD443SKWGLC37" hidden="1">[86]!____________bb2 [87]Sheet!$A$12:$U$25</definedName>
    <definedName name="BEx5A83ET5GEB2URMDPC46R368SD" localSheetId="7" hidden="1">#REF!</definedName>
    <definedName name="BEx5A83ET5GEB2URMDPC46R368SD" hidden="1">#REF!</definedName>
    <definedName name="BEx5A8UFLT2SWVSG5COFA9B8P376" localSheetId="7" hidden="1">[73]Gross!#REF!</definedName>
    <definedName name="BEx5A8UFLT2SWVSG5COFA9B8P376" hidden="1">[73]Gross!#REF!</definedName>
    <definedName name="BEx5AAHQDWSGHQOTH0AUFI8DRUK0" localSheetId="7" hidden="1">'[80]Planning Template'!#REF!</definedName>
    <definedName name="BEx5AAHQDWSGHQOTH0AUFI8DRUK0" hidden="1">'[80]Planning Template'!#REF!</definedName>
    <definedName name="BEx5ACAHJPLAS35SPSXQ88PJYGPI" hidden="1">[73]Graph!$F$8:$G$8</definedName>
    <definedName name="BEx5ADN38LY75Z4MTUJAA0JLZAC4" localSheetId="7" hidden="1">#REF!</definedName>
    <definedName name="BEx5ADN38LY75Z4MTUJAA0JLZAC4" hidden="1">#REF!</definedName>
    <definedName name="BEx5AFFTN3IXIBHDKM0FYC4OFL1S" hidden="1">[73]Gross!#REF!</definedName>
    <definedName name="BEx5AFVW6LDBYZV65KTNXU8MTDN5" localSheetId="7" hidden="1">#REF!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localSheetId="7" hidden="1">#REF!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localSheetId="7" hidden="1">#REF!</definedName>
    <definedName name="BEx5B9K3T4ZUGMXZHLOEBPZZV9HL" hidden="1">#REF!</definedName>
    <definedName name="BEx5BAWPMY0TL684WDXX6KKJLRCN" hidden="1">[73]Gross!#REF!</definedName>
    <definedName name="BEx5BBI61U4Y65GD0ARMTALPP7SJ" hidden="1">[73]Gross!#REF!</definedName>
    <definedName name="BEx5BCJYMTP23NHY8PZ0ZYZ6TEJQ" localSheetId="7" hidden="1">#REF!</definedName>
    <definedName name="BEx5BCJYMTP23NHY8PZ0ZYZ6TEJQ" hidden="1">#REF!</definedName>
    <definedName name="BEx5BDR56MEV4IHY6CIH2SVNG1UB" hidden="1">[73]Gross!#REF!</definedName>
    <definedName name="BEx5BDR59LXWQF245SBMW81PWHZN" localSheetId="7" hidden="1">#REF!</definedName>
    <definedName name="BEx5BDR59LXWQF245SBMW81PWHZN" hidden="1">#REF!</definedName>
    <definedName name="BEx5BESZC5H329SKHGJOHZFILYJJ" hidden="1">[73]Gross!#REF!</definedName>
    <definedName name="BEx5BFEEPPE9SHYK63ITFW88XUIZ" hidden="1">[76]Original!#REF!</definedName>
    <definedName name="BEx5BHNEFTR1P7K4LJKP372L0GIK" localSheetId="7" hidden="1">#REF!</definedName>
    <definedName name="BEx5BHNEFTR1P7K4LJKP372L0GIK" hidden="1">#REF!</definedName>
    <definedName name="BEx5BHSQ42B50IU1TEQFUXFX9XQD" hidden="1">[73]Gross!#REF!</definedName>
    <definedName name="BEx5BHY6EK4NNP8J3JMOA0Y8DM21" localSheetId="7" hidden="1">#REF!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localSheetId="7" hidden="1">#REF!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localSheetId="7" hidden="1">#REF!</definedName>
    <definedName name="BEx5BXJATFA4GZNILN2UJ1D2AOGO" hidden="1">#REF!</definedName>
    <definedName name="BEx5BYFMZ80TDDN2EZO8CF39AIAC" hidden="1">[73]Gross!#REF!</definedName>
    <definedName name="BEx5C2BWFW6SHZBFDEISKGXHZCQW" hidden="1">[73]Gross!#REF!</definedName>
    <definedName name="BEx5C32SWBJA52RVA8NMJUY19S94" localSheetId="7" hidden="1">#REF!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localSheetId="7" hidden="1">#REF!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localSheetId="7" hidden="1">#REF!</definedName>
    <definedName name="BEx5DMDDPW75BIZR4FWMRCD3VB27" hidden="1">#REF!</definedName>
    <definedName name="BEx5DW9HO9FZ9Z6ABLWRT3Z4LYA9" localSheetId="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localSheetId="7" hidden="1">#REF!</definedName>
    <definedName name="BEx5E17LLK4NTHDCFCUTHTTFZ0MI" hidden="1">#REF!</definedName>
    <definedName name="BEx5E2UU5NES6W779W2OZTZOB4O7" hidden="1">[73]Gross!#REF!</definedName>
    <definedName name="BEx5E4CSE5G83J5K32WENF7BXL82" hidden="1">[73]Gross!#REF!</definedName>
    <definedName name="BEx5E4NLLH70W84D7SC0977IG61Z" localSheetId="7" hidden="1">#REF!</definedName>
    <definedName name="BEx5E4NLLH70W84D7SC0977IG61Z" hidden="1">#REF!</definedName>
    <definedName name="BEx5EJHKJC7KZYPBWZX9C5SFSJJX" localSheetId="7" hidden="1">#REF!</definedName>
    <definedName name="BEx5EJHKJC7KZYPBWZX9C5SFSJJX" hidden="1">#REF!</definedName>
    <definedName name="BEx5ELQL9B0VR6UT18KP11DHOTFX" localSheetId="7" hidden="1">[73]Gross!#REF!</definedName>
    <definedName name="BEx5ELQL9B0VR6UT18KP11DHOTFX" hidden="1">[73]Gross!#REF!</definedName>
    <definedName name="BEx5ER4TJTFPN7IB1MNEB1ZFR5M6" localSheetId="7" hidden="1">[73]Gross!#REF!</definedName>
    <definedName name="BEx5ER4TJTFPN7IB1MNEB1ZFR5M6" hidden="1">[73]Gross!#REF!</definedName>
    <definedName name="BEx5EVH576LZ6NTE2506OQSQV0VI" localSheetId="7" hidden="1">#REF!</definedName>
    <definedName name="BEx5EVH576LZ6NTE2506OQSQV0VI" hidden="1">#REF!</definedName>
    <definedName name="BEx5EZ2ORDJQSTT4KQMZALOFR80B" hidden="1">[73]Graph!$F$10:$G$10</definedName>
    <definedName name="BEx5F5TIVWOJMZCBBY6URB4MMPKH" localSheetId="7" hidden="1">#REF!</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localSheetId="7" hidden="1">#REF!</definedName>
    <definedName name="BEx5FIEN9YMQ82JHS7ND1384NRR3" hidden="1">#REF!</definedName>
    <definedName name="BEx5FIPG4P6LMKOKM6RA9UM8HWSH" localSheetId="7" hidden="1">#REF!</definedName>
    <definedName name="BEx5FIPG4P6LMKOKM6RA9UM8HWSH" hidden="1">#REF!</definedName>
    <definedName name="BEx5FJLNPY1R6TRPEDFE8VD1E77I" localSheetId="7" hidden="1">#REF!</definedName>
    <definedName name="BEx5FJLNPY1R6TRPEDFE8VD1E77I" hidden="1">#REF!</definedName>
    <definedName name="BEx5FLJWHLW3BTZILDPN5NMA449V" localSheetId="7" hidden="1">[73]Gross!#REF!</definedName>
    <definedName name="BEx5FLJWHLW3BTZILDPN5NMA449V" hidden="1">[73]Gross!#REF!</definedName>
    <definedName name="BEx5FM5FMWON1T70HSKABQ80VLXZ" hidden="1">[73]Graph!$C$15:$D$25</definedName>
    <definedName name="BEx5FMG8LWUR727JMB4MQWJHLYSL" localSheetId="7" hidden="1">#REF!</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localSheetId="7" hidden="1">#REF!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localSheetId="7" hidden="1">#REF!</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localSheetId="7" hidden="1">#REF!</definedName>
    <definedName name="BEx5GR266I288NZ5A8AGEJZLHTJE" hidden="1">#REF!</definedName>
    <definedName name="BEx5GS9BKOYF0SBCPK6EQX691BB5" localSheetId="7" hidden="1">#REF!</definedName>
    <definedName name="BEx5GS9BKOYF0SBCPK6EQX691BB5" hidden="1">#REF!</definedName>
    <definedName name="BEx5GT5PB17R2GKX3F4H7WWN4M94" hidden="1">[73]Graph!$I$7:$J$7</definedName>
    <definedName name="BEx5GTR98PL4Q9PNY2FRK7FOW42H" localSheetId="7" hidden="1">#REF!</definedName>
    <definedName name="BEx5GTR98PL4Q9PNY2FRK7FOW42H" hidden="1">#REF!</definedName>
    <definedName name="BEx5GUCTYC7QCWGWU5BTO7Y7HDZX" hidden="1">[73]Gross!#REF!</definedName>
    <definedName name="BEx5GV3WAGYTWUULWKRO6M8CKB0S" localSheetId="7" hidden="1">#REF!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1" hidden="1">Query [75]Comparative!$D$4:$Q$165</definedName>
    <definedName name="BEx5H4UGMFIJM715NCI3TGCVEUH1" localSheetId="7" hidden="1">Query [75]Comparative!$D$4:$Q$165</definedName>
    <definedName name="BEx5H4UGMFIJM715NCI3TGCVEUH1" hidden="1">Query [75]Comparative!$D$4:$Q$165</definedName>
    <definedName name="BEx5HAOT9XWUF7XIFRZZS8B9F5TZ" localSheetId="7" hidden="1">[73]Gross!#REF!</definedName>
    <definedName name="BEx5HAOT9XWUF7XIFRZZS8B9F5TZ" hidden="1">[73]Gross!#REF!</definedName>
    <definedName name="BEx5HE4XRF9BUY04MENWY9CHHN5H" localSheetId="7" hidden="1">[73]Gross!#REF!</definedName>
    <definedName name="BEx5HE4XRF9BUY04MENWY9CHHN5H" hidden="1">[73]Gross!#REF!</definedName>
    <definedName name="BEx5HFHF8CZMLUCR34LEFOEJ3Z7P" localSheetId="7" hidden="1">#REF!</definedName>
    <definedName name="BEx5HFHF8CZMLUCR34LEFOEJ3Z7P" hidden="1">#REF!</definedName>
    <definedName name="BEx5HFHMABAT0H9KKS754X4T304E" localSheetId="7" hidden="1">[73]Gross!#REF!</definedName>
    <definedName name="BEx5HFHMABAT0H9KKS754X4T304E" hidden="1">[73]Gross!#REF!</definedName>
    <definedName name="BEx5HGDZ7MX1S3KNXLRL9WU565V4" localSheetId="7" hidden="1">[73]Gross!#REF!</definedName>
    <definedName name="BEx5HGDZ7MX1S3KNXLRL9WU565V4" hidden="1">[73]Gross!#REF!</definedName>
    <definedName name="BEx5HJ8DU0ZDRX2BY3TDR7LG7FYG" localSheetId="7" hidden="1">'[77]Customer Service Detail'!#REF!</definedName>
    <definedName name="BEx5HJ8DU0ZDRX2BY3TDR7LG7FYG" hidden="1">'[77]Customer Service Detail'!#REF!</definedName>
    <definedName name="BEx5HJ8EB3IOWDTKUJJ77T9NIK1L" localSheetId="7" hidden="1">#REF!</definedName>
    <definedName name="BEx5HJ8EB3IOWDTKUJJ77T9NIK1L" hidden="1">#REF!</definedName>
    <definedName name="BEx5HJZ9FAVNZSSBTAYRPZDYM9NU" localSheetId="7" hidden="1">[73]Gross!#REF!</definedName>
    <definedName name="BEx5HJZ9FAVNZSSBTAYRPZDYM9NU" hidden="1">[73]Gross!#REF!</definedName>
    <definedName name="BEx5HMDKAGHEFJ193YZUKU547LDS" localSheetId="7" hidden="1">#REF!</definedName>
    <definedName name="BEx5HMDKAGHEFJ193YZUKU547LDS" hidden="1">#REF!</definedName>
    <definedName name="BEx5HMJ3KPDDC8H67TX9J427SJEP" localSheetId="7" hidden="1">[76]Original!#REF!</definedName>
    <definedName name="BEx5HMJ3KPDDC8H67TX9J427SJEP" hidden="1">[76]Original!#REF!</definedName>
    <definedName name="BEx5HTKJD41NKL9MHFMQBZ6BTX7H" localSheetId="7" hidden="1">#REF!</definedName>
    <definedName name="BEx5HTKJD41NKL9MHFMQBZ6BTX7H" hidden="1">#REF!</definedName>
    <definedName name="BEx5HWKFP7HJU2G3GQTLV0EFCFJ9" localSheetId="7"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localSheetId="7" hidden="1">#REF!</definedName>
    <definedName name="BEx5IMN4F143KVYVDFOQYZVJG5X6" hidden="1">#REF!</definedName>
    <definedName name="BEx5IS6UBEJS2W338Y3LVVR5P3W2" localSheetId="7" hidden="1">#REF!</definedName>
    <definedName name="BEx5IS6UBEJS2W338Y3LVVR5P3W2" hidden="1">#REF!</definedName>
    <definedName name="BEx5ITU42638OWOBF2BOWE37XFP9" localSheetId="7" hidden="1">'[77]Customer Service Detail'!#REF!</definedName>
    <definedName name="BEx5ITU42638OWOBF2BOWE37XFP9" hidden="1">'[77]Customer Service Detail'!#REF!</definedName>
    <definedName name="BEx5J0FFP1KS4NGY20AEJI8VREEA" localSheetId="7" hidden="1">[73]Gross!#REF!</definedName>
    <definedName name="BEx5J0FFP1KS4NGY20AEJI8VREEA" hidden="1">[73]Gross!#REF!</definedName>
    <definedName name="BEx5J7GYI237QJIAG2ISBHV8LHPR" hidden="1">[73]Gross!#REF!</definedName>
    <definedName name="BEx5J7MF2KX8AHLWV50AK4A81UK4" localSheetId="7" hidden="1">#REF!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localSheetId="7" hidden="1">#REF!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localSheetId="7" hidden="1">#REF!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localSheetId="7" hidden="1">#REF!</definedName>
    <definedName name="BEx5K8S6VDY8EPKTX4DPGKOJIUZQ" hidden="1">#REF!</definedName>
    <definedName name="BEx5KBXJHZ7URBLIVFSQEZ6IA1NE" localSheetId="7" hidden="1">#REF!</definedName>
    <definedName name="BEx5KBXJHZ7URBLIVFSQEZ6IA1NE" hidden="1">#REF!</definedName>
    <definedName name="BEx5KCJ4JCAHU2E4LCLVKFWL64CX" hidden="1">[73]Graph!$F$10:$G$10</definedName>
    <definedName name="BEx5KEBUX6TW98I0JJ7W62H234NW" localSheetId="7" hidden="1">#REF!</definedName>
    <definedName name="BEx5KEBUX6TW98I0JJ7W62H234NW" hidden="1">#REF!</definedName>
    <definedName name="BEx5KEH62V3GFE4QPX0RXSZJ9BAC" localSheetId="7"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localSheetId="7" hidden="1">#REF!</definedName>
    <definedName name="BEx5KVK60PYUEW96NK5R0CM2URHK" hidden="1">#REF!</definedName>
    <definedName name="BEx5KYER580I4T7WTLMUN7NLNP5K" hidden="1">[73]Gross!#REF!</definedName>
    <definedName name="BEx5L0YDTY5BZMQP1C49PJ9HV1YQ" localSheetId="7" hidden="1">#REF!</definedName>
    <definedName name="BEx5L0YDTY5BZMQP1C49PJ9HV1YQ" hidden="1">#REF!</definedName>
    <definedName name="BEx5L3I76JOBP7XX5WSQNRBEDN3V" localSheetId="7" hidden="1">#REF!</definedName>
    <definedName name="BEx5L3I76JOBP7XX5WSQNRBEDN3V" hidden="1">#REF!</definedName>
    <definedName name="BEx5L7P373NMMQAN62GIE1INKAB2" localSheetId="7" hidden="1">#REF!</definedName>
    <definedName name="BEx5L7P373NMMQAN62GIE1INKAB2" hidden="1">#REF!</definedName>
    <definedName name="BEx5LAOYIHW5GU0UN405WK7LNYMN" localSheetId="7" hidden="1">'[80]Planning Template'!#REF!</definedName>
    <definedName name="BEx5LAOYIHW5GU0UN405WK7LNYMN" hidden="1">'[80]Planning Template'!#REF!</definedName>
    <definedName name="BEx5LAUFQ2C0B8LE8L7NSSN42T5M" localSheetId="7" hidden="1">#REF!</definedName>
    <definedName name="BEx5LAUFQ2C0B8LE8L7NSSN42T5M" hidden="1">#REF!</definedName>
    <definedName name="BEx5LHLB3M6K4ZKY2F42QBZT30ZH" localSheetId="7" hidden="1">[73]Gross!#REF!</definedName>
    <definedName name="BEx5LHLB3M6K4ZKY2F42QBZT30ZH" hidden="1">[73]Gross!#REF!</definedName>
    <definedName name="BEx5LI1EP3BPZYCYNTUXK8FBXO9R" localSheetId="7" hidden="1">[76]Original!#REF!</definedName>
    <definedName name="BEx5LI1EP3BPZYCYNTUXK8FBXO9R" hidden="1">[76]Original!#REF!</definedName>
    <definedName name="BEx5LLXOY54VITV5B8NPNOO0OEMR" localSheetId="7" hidden="1">#REF!</definedName>
    <definedName name="BEx5LLXOY54VITV5B8NPNOO0OEMR" hidden="1">#REF!</definedName>
    <definedName name="BEx5LRMNU3HXIE1BUMDHRU31F7JJ" localSheetId="7" hidden="1">[73]Gross!#REF!</definedName>
    <definedName name="BEx5LRMNU3HXIE1BUMDHRU31F7JJ" hidden="1">[73]Gross!#REF!</definedName>
    <definedName name="BEx5LSJ1LPUAX3ENSPECWPG4J7D1" localSheetId="7" hidden="1">[73]Gross!#REF!</definedName>
    <definedName name="BEx5LSJ1LPUAX3ENSPECWPG4J7D1" hidden="1">[73]Gross!#REF!</definedName>
    <definedName name="BEx5LTKQ8RQWJE4BC88OP928893U" localSheetId="7"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localSheetId="7" hidden="1">#REF!</definedName>
    <definedName name="BEx5LYTMKSWL6FZBCRIHG153DU3X" hidden="1">#REF!</definedName>
    <definedName name="BEx5M3BGHAFPO5SEIDIXF0MSALR2" hidden="1">[73]Graph!$I$7:$J$7</definedName>
    <definedName name="BEx5M7T5JER9G2MLDH3G50GCW8PO" hidden="1">[73]Graph!$F$7:$G$7</definedName>
    <definedName name="BEx5M95SFMESXGDAYPLA5YDV9K1H" localSheetId="7" hidden="1">#REF!</definedName>
    <definedName name="BEx5M95SFMESXGDAYPLA5YDV9K1H" hidden="1">#REF!</definedName>
    <definedName name="BEx5MAIGJD3C3AO0RGLKRTEZBVUE" hidden="1">[73]Graph!$I$6:$J$6</definedName>
    <definedName name="BEx5MAT6PNOOBPKW5CXWRET9IGCT" localSheetId="1" hidden="1">Planning [81]Template!$E$5:$E$8</definedName>
    <definedName name="BEx5MAT6PNOOBPKW5CXWRET9IGCT" localSheetId="7" hidden="1">Planning [81]Template!$E$5:$E$8</definedName>
    <definedName name="BEx5MAT6PNOOBPKW5CXWRET9IGCT" hidden="1">Planning [81]Template!$E$5:$E$8</definedName>
    <definedName name="BEx5MB9BR71LZDG7XXQ2EO58JC5F" localSheetId="7"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localSheetId="7" hidden="1">#REF!</definedName>
    <definedName name="BEx5MXQIUDSZ7H3UR3J4IZTTKD7L" hidden="1">#REF!</definedName>
    <definedName name="BEx5MYC4PTZ8KM2Y7NFFR4OJ5609" localSheetId="7" hidden="1">#REF!</definedName>
    <definedName name="BEx5MYC4PTZ8KM2Y7NFFR4OJ5609" hidden="1">#REF!</definedName>
    <definedName name="BEx5N4XI4PWB1W9PMZ4O5R0HWTYD" localSheetId="7" hidden="1">[73]Gross!#REF!</definedName>
    <definedName name="BEx5N4XI4PWB1W9PMZ4O5R0HWTYD" hidden="1">[73]Gross!#REF!</definedName>
    <definedName name="BEx5N8TQPT9Q7AMBG5SNEYKR98Y8" localSheetId="7" hidden="1">'[77]Customer Service Detail'!#REF!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localSheetId="7" hidden="1">#REF!</definedName>
    <definedName name="BEx5NL9G43LI51CBH5AVJ7NE1SJZ" hidden="1">#REF!</definedName>
    <definedName name="BEx5NTNK4AWI0WDTKE883XG6BGUQ" localSheetId="7"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localSheetId="7" hidden="1">#REF!</definedName>
    <definedName name="BEx5NW1VI8FY9FIQV7TTFH7526V8" hidden="1">#REF!</definedName>
    <definedName name="BEx5NY5F0MV890URKKSP1PPKJ3F3" localSheetId="7" hidden="1">#REF!</definedName>
    <definedName name="BEx5NY5F0MV890URKKSP1PPKJ3F3" hidden="1">#REF!</definedName>
    <definedName name="BEx5NZSSQ6PY99ZX2D7Q9IGOR34W" localSheetId="7" hidden="1">[73]Gross!#REF!</definedName>
    <definedName name="BEx5NZSSQ6PY99ZX2D7Q9IGOR34W" hidden="1">[73]Gross!#REF!</definedName>
    <definedName name="BEx5O2SJB9QK6NIIJ00A4HH85N2F" localSheetId="7" hidden="1">[76]Original!#REF!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localSheetId="7" hidden="1">#REF!</definedName>
    <definedName name="BEx5OFOIMBC7RAJBTETNTOZYSPW2" hidden="1">#REF!</definedName>
    <definedName name="BEx5OG4RPU8W1ETWDWM234NYYYEN" hidden="1">[73]Gross!#REF!</definedName>
    <definedName name="BEx5OHXI4R617RH4NY6VKOI4ZRA2" hidden="1">[73]Graph!$I$11:$J$11</definedName>
    <definedName name="BEx5OL2Q0E5JFZARJK36O2HA9EOU" localSheetId="7" hidden="1">#REF!</definedName>
    <definedName name="BEx5OL2Q0E5JFZARJK36O2HA9EOU" hidden="1">#REF!</definedName>
    <definedName name="BEx5OL87PVSZSDHUK8KZBXSXHK2L" hidden="1">[73]Graph!$I$11:$J$11</definedName>
    <definedName name="BEx5OODEONVCRZD6WGQDOQ6O0M74" localSheetId="7" hidden="1">#REF!</definedName>
    <definedName name="BEx5OODEONVCRZD6WGQDOQ6O0M74" hidden="1">#REF!</definedName>
    <definedName name="BEx5OP9Y43F99O2IT69MKCCXGL61" hidden="1">[73]Gross!#REF!</definedName>
    <definedName name="BEx5OSVA7M1SBZ1T46E08P6C8HS7" localSheetId="7" hidden="1">#REF!</definedName>
    <definedName name="BEx5OSVA7M1SBZ1T46E08P6C8HS7" hidden="1">#REF!</definedName>
    <definedName name="BEx5OWM7713LS2AL6ABVXESWAZ8R" localSheetId="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1" hidden="1">Query [78]!p [0]!V [79]A!$D$4:$O$158</definedName>
    <definedName name="BEx5QGIDLDUE409U0KTDZ41XOQAL" localSheetId="7" hidden="1">Query [78]!p 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localSheetId="7" hidden="1">#REF!</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localSheetId="7" hidden="1">#REF!</definedName>
    <definedName name="BEx75INJESRV4ZB7CMJ25ALYR3IF" hidden="1">#REF!</definedName>
    <definedName name="BEx75LHY9XTUZ1Z2O4FBXPWPS1QT" localSheetId="7" hidden="1">#REF!</definedName>
    <definedName name="BEx75LHY9XTUZ1Z2O4FBXPWPS1QT" hidden="1">#REF!</definedName>
    <definedName name="BEx75LNFS6BVYCCGO3O1EUKBGPHG" localSheetId="7"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localSheetId="7" hidden="1">#REF!</definedName>
    <definedName name="BEx75XHIV0DEYUIYRHBRCWUCBKK3" hidden="1">#REF!</definedName>
    <definedName name="BEx764OHAU1GVPX39UIKOEOCA4EN" localSheetId="7"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localSheetId="7" hidden="1">#REF!</definedName>
    <definedName name="BEx77UV9QW6SET06L99OC5LQ5GIG" hidden="1">#REF!</definedName>
    <definedName name="BEx77VBI9XOPFHKEWU5EHQ9J675Y" hidden="1">[73]Gross!#REF!</definedName>
    <definedName name="BEx77WTB52Y12P066XHAPAWRNDR1" localSheetId="7" hidden="1">#REF!</definedName>
    <definedName name="BEx77WTB52Y12P066XHAPAWRNDR1" hidden="1">#REF!</definedName>
    <definedName name="BEx7809GQOCLHSNH95VOYIX7P1TV" hidden="1">[73]Gross!#REF!</definedName>
    <definedName name="BEx780K8XAXUHGVZGZWQ74DK4CI3" hidden="1">[73]Gross!#REF!</definedName>
    <definedName name="BEx781M45VOG63XYTQ01Z6MCV8HF" localSheetId="7" hidden="1">#REF!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localSheetId="7" hidden="1">#REF!</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localSheetId="7" hidden="1">#REF!</definedName>
    <definedName name="BEx78UU0K33QMK3DFO5CL354GN0D" hidden="1">#REF!</definedName>
    <definedName name="BEx7914KL8U4L5NRXZYURX7HTIKX" hidden="1">[76]Original!#REF!</definedName>
    <definedName name="BEx79384Q1S3BO8PI58Z6CWHG8LM" hidden="1">[83]Data!#REF!</definedName>
    <definedName name="BEx79H0FEIHVFCYWTRZGZLFWMRDX" localSheetId="7" hidden="1">#REF!</definedName>
    <definedName name="BEx79H0FEIHVFCYWTRZGZLFWMRDX" hidden="1">#REF!</definedName>
    <definedName name="BEx79HRD8NL9EMUOALME68ALFZYA" hidden="1">[73]Graph!$F$6:$G$6</definedName>
    <definedName name="BEx79JK3E6JO8MX4O35A5G8NZCC8" hidden="1">[73]Gross!#REF!</definedName>
    <definedName name="BEx79JPJL9G5H8TXX44851UQH0SS" localSheetId="7" hidden="1">#REF!</definedName>
    <definedName name="BEx79JPJL9G5H8TXX44851UQH0SS" hidden="1">#REF!</definedName>
    <definedName name="BEx79JUVJBBKYGPF6CRN8NGEQ00O" localSheetId="7" hidden="1">#REF!</definedName>
    <definedName name="BEx79JUVJBBKYGPF6CRN8NGEQ00O" hidden="1">#REF!</definedName>
    <definedName name="BEx79O1X2ZJ3JO0HM1H11HIFNHO5" localSheetId="7" hidden="1">[76]Original!#REF!</definedName>
    <definedName name="BEx79O1X2ZJ3JO0HM1H11HIFNHO5" hidden="1">[76]Original!#REF!</definedName>
    <definedName name="BEx79OCP4HQ6XP8EWNGEUDLOZBBS" localSheetId="7" hidden="1">[73]Gross!#REF!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localSheetId="7" hidden="1">#REF!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localSheetId="7" hidden="1">#REF!</definedName>
    <definedName name="BEx7ASD2HDJOWYG48IA5YWUU1ZKW" hidden="1">#REF!</definedName>
    <definedName name="BEx7ASYMO87QTI4OGS8RP4M3OLYE" hidden="1">[73]Graph!$F$8:$G$8</definedName>
    <definedName name="BEx7AVCX9S5RJP3NSZ4QM4E6ERDT" hidden="1">[73]Gross!#REF!</definedName>
    <definedName name="BEx7AVT704ZMAOMB9JGPZ6LXHSQG" localSheetId="7" hidden="1">#REF!</definedName>
    <definedName name="BEx7AVT704ZMAOMB9JGPZ6LXHSQG" hidden="1">#REF!</definedName>
    <definedName name="BEx7AVYIGP0930MV5JEBWRYCJN68" hidden="1">[73]Gross!#REF!</definedName>
    <definedName name="BEx7B11YDBMRZG7EYCKJUO3H1Y6F" hidden="1">[73]Graph!$I$9:$J$9</definedName>
    <definedName name="BEx7B2EFEGY03Y13933N104UEHZG" localSheetId="7" hidden="1">#REF!</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localSheetId="7" hidden="1">#REF!</definedName>
    <definedName name="BEx7BASJH0QUUGXRGOO7R5PQDFZ1" hidden="1">#REF!</definedName>
    <definedName name="BEx7BBUDALO9VA4ZLFH3XL65929Y" localSheetId="1" hidden="1">Planning [81]Template!$E$5:$E$8</definedName>
    <definedName name="BEx7BBUDALO9VA4ZLFH3XL65929Y" localSheetId="7"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localSheetId="7" hidden="1">#REF!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1" hidden="1">Query [75]Comparative!$D$4:$Q$165</definedName>
    <definedName name="BEx7C4WYSQHIF5L809ICQMX3CS22" localSheetId="7" hidden="1">Query [75]Comparative!$D$4:$Q$165</definedName>
    <definedName name="BEx7C4WYSQHIF5L809ICQMX3CS22" hidden="1">Query [75]Comparative!$D$4:$Q$165</definedName>
    <definedName name="BEx7C93VR7SYRIJS1JO8YZKSFAW9" localSheetId="7" hidden="1">[73]Gross!#REF!</definedName>
    <definedName name="BEx7C93VR7SYRIJS1JO8YZKSFAW9" hidden="1">[73]Gross!#REF!</definedName>
    <definedName name="BEx7CCPC6R1KQQZ2JQU6EFI1G0RM" localSheetId="7" hidden="1">[73]Gross!#REF!</definedName>
    <definedName name="BEx7CCPC6R1KQQZ2JQU6EFI1G0RM" hidden="1">[73]Gross!#REF!</definedName>
    <definedName name="BEx7CDAXF5MHW62MV0JHIEM92MPI" localSheetId="7" hidden="1">#REF!</definedName>
    <definedName name="BEx7CDAXF5MHW62MV0JHIEM92MPI" hidden="1">#REF!</definedName>
    <definedName name="BEx7CIJST9GLS2QD383UK7VUDTGL" localSheetId="7" hidden="1">[73]Gross!#REF!</definedName>
    <definedName name="BEx7CIJST9GLS2QD383UK7VUDTGL" hidden="1">[73]Gross!#REF!</definedName>
    <definedName name="BEx7CKY554B79YYRUYO9T954IX7P" localSheetId="7" hidden="1">#REF!</definedName>
    <definedName name="BEx7CKY554B79YYRUYO9T954IX7P" hidden="1">#REF!</definedName>
    <definedName name="BEx7CMG3G6KLYJ3BECL0IB317E74" hidden="1">#REF!</definedName>
    <definedName name="BEx7CN1OPV8F04BRSJJSWFTXJAD5" hidden="1">#REF!</definedName>
    <definedName name="BEx7CO8T2XKC7GHDSYNAWTZ9L7YR" localSheetId="7" hidden="1">[73]Gross!#REF!</definedName>
    <definedName name="BEx7CO8T2XKC7GHDSYNAWTZ9L7YR" hidden="1">[73]Gross!#REF!</definedName>
    <definedName name="BEx7CVL37F4Q6WV07LDTD2DHOQG9" localSheetId="7" hidden="1">#REF!</definedName>
    <definedName name="BEx7CVL37F4Q6WV07LDTD2DHOQG9" hidden="1">#REF!</definedName>
    <definedName name="BEx7CW1CF00DO8A36UNC2X7K65C2" localSheetId="7" hidden="1">[73]Gross!#REF!</definedName>
    <definedName name="BEx7CW1CF00DO8A36UNC2X7K65C2" hidden="1">[73]Gross!#REF!</definedName>
    <definedName name="BEx7CW6NFRL2P4XWP0MWHIYA97KF" localSheetId="7"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localSheetId="7" hidden="1">#REF!</definedName>
    <definedName name="BEx7DWG6YSDTVOG5FGWWSN6IAE9D" hidden="1">#REF!</definedName>
    <definedName name="BEx7DXHVQ3XRVZ2H7QO8TYMIA4P9" hidden="1">[73]Graph!$I$9:$J$9</definedName>
    <definedName name="BEx7E0Y1RX4F120OKCPVW99OANDK" localSheetId="7" hidden="1">#REF!</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localSheetId="7" hidden="1">#REF!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localSheetId="7" hidden="1">#REF!</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localSheetId="7" hidden="1">#REF!</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localSheetId="7" hidden="1">#REF!</definedName>
    <definedName name="BEx7G5D9WP8CTVMNBMRVFU6EXBU3" hidden="1">#REF!</definedName>
    <definedName name="BEx7G82CKM3NIY1PHNFK28M09PCH" hidden="1">[73]Gross!#REF!</definedName>
    <definedName name="BEx7GGWKWYOHYA3ENAWN9YV1FNB1" localSheetId="7" hidden="1">#REF!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localSheetId="7" hidden="1">#REF!</definedName>
    <definedName name="BEx7H0JCP7ZU8M0UWQXEBQ8U7WXG" hidden="1">#REF!</definedName>
    <definedName name="BEx7H0JD6I5I8WQLLWOYWY5YWPQE" hidden="1">[73]Gross!#REF!</definedName>
    <definedName name="BEx7H14XCXH7WEXEY1HVO53A6AGH" hidden="1">[73]Gross!#REF!</definedName>
    <definedName name="BEx7H14Z8ZT7LYU11KAX054HHGT1" localSheetId="7" hidden="1">#REF!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localSheetId="7" hidden="1">#REF!</definedName>
    <definedName name="BEx7HK0PPTKAMP9E4V437XMIHY4C" hidden="1">#REF!</definedName>
    <definedName name="BEx7HNM5QUG90PN1J2VL176TH6KY" hidden="1">'[77]Customer Service Detail'!#REF!</definedName>
    <definedName name="BEx7HONV2V27845SVPTLLCR45VRR" localSheetId="7" hidden="1">#REF!</definedName>
    <definedName name="BEx7HONV2V27845SVPTLLCR45VRR" hidden="1">#REF!</definedName>
    <definedName name="BEx7HQ5T9FZ42QWS09UO4DT42Y0R" hidden="1">[73]Gross!#REF!</definedName>
    <definedName name="BEx7HRCZE3CVGON1HV07MT5MNDZ3" hidden="1">[73]Gross!#REF!</definedName>
    <definedName name="BEx7HT5PZ70SAB42SN5CFBYLZXEM" localSheetId="7" hidden="1">#REF!</definedName>
    <definedName name="BEx7HT5PZ70SAB42SN5CFBYLZXEM" hidden="1">#REF!</definedName>
    <definedName name="BEx7HU7DU2ZPPM48DL2AMBPJ406D" hidden="1">[73]Gross!#REF!</definedName>
    <definedName name="BEx7HWGE2CANG5M17X4C8YNC3N8F" hidden="1">[73]Gross!#REF!</definedName>
    <definedName name="BEx7I1EH1HZDADGNG1YE9PJP0EW7" localSheetId="7" hidden="1">#REF!</definedName>
    <definedName name="BEx7I1EH1HZDADGNG1YE9PJP0EW7" hidden="1">#REF!</definedName>
    <definedName name="BEx7I8FZ96C5JAHXS18ZV0912LZP" hidden="1">[73]Gross!#REF!</definedName>
    <definedName name="BEx7I9SGESYNAEL21399P062GD4M" localSheetId="1" hidden="1">Planning [81]Template!$E$5:$E$8</definedName>
    <definedName name="BEx7I9SGESYNAEL21399P062GD4M" localSheetId="7" hidden="1">Planning [81]Template!$E$5:$E$8</definedName>
    <definedName name="BEx7I9SGESYNAEL21399P062GD4M" hidden="1">Planning [81]Template!$E$5:$E$8</definedName>
    <definedName name="BEx7IBVYN47SFZIA0K4MDKQZNN9V" localSheetId="7" hidden="1">[73]Gross!#REF!</definedName>
    <definedName name="BEx7IBVYN47SFZIA0K4MDKQZNN9V" hidden="1">[73]Gross!#REF!</definedName>
    <definedName name="BEx7IJTYZHWYWQ1TQVKRC67VVT77" hidden="1">[73]Graph!$C$15:$D$29</definedName>
    <definedName name="BEx7IQQ5O9QTEZP8QWZ5JRZ9AI9W" localSheetId="7" hidden="1">#REF!</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localSheetId="7" hidden="1">#REF!</definedName>
    <definedName name="BEx7J00MJ8HISCKVF137JR49Y6UN" hidden="1">#REF!</definedName>
    <definedName name="BEx7J0B9CAIP25LA5CEMIMLCV2WD" localSheetId="7" hidden="1">#REF!</definedName>
    <definedName name="BEx7J0B9CAIP25LA5CEMIMLCV2WD" hidden="1">#REF!</definedName>
    <definedName name="BEx7J2V0SLZLLC50XWEAFHQFJT2P" localSheetId="7" hidden="1">#REF!</definedName>
    <definedName name="BEx7J2V0SLZLLC50XWEAFHQFJT2P" hidden="1">#REF!</definedName>
    <definedName name="BEx7J4YL8Q3BI1MLH16YYQ18IJRD" localSheetId="7" hidden="1">[73]Gross!#REF!</definedName>
    <definedName name="BEx7J4YL8Q3BI1MLH16YYQ18IJRD" hidden="1">[73]Gross!#REF!</definedName>
    <definedName name="BEx7J9B4EOP8JPRQCUQJTYF4X0D6" hidden="1">[73]Graph!$F$10:$G$10</definedName>
    <definedName name="BEx7JC5K5TXHIV7BAB3F1IUCTAZP" localSheetId="7" hidden="1">#REF!</definedName>
    <definedName name="BEx7JC5K5TXHIV7BAB3F1IUCTAZP" hidden="1">#REF!</definedName>
    <definedName name="BEx7JFR08KACYXDJ7FOD5V3HO5UI" hidden="1">[73]Graph!$I$7:$J$7</definedName>
    <definedName name="BEx7JH3HGBPI07OHZ5LFYK0UFZQR" hidden="1">[73]Gross!#REF!</definedName>
    <definedName name="BEx7JU4WF8WUHKVR8KGTPSFTXXIK" localSheetId="7" hidden="1">#REF!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localSheetId="7" hidden="1">#REF!</definedName>
    <definedName name="BEx7K8TL559ZEIR933X0ZQHKE9MI" hidden="1">#REF!</definedName>
    <definedName name="BEx7KEYPBDXSNROH8M6CDCBN6B50" hidden="1">[73]Gross!#REF!</definedName>
    <definedName name="BEx7KI9DY5VVFXCNP5R4H8CR3MRA" localSheetId="7" hidden="1">#REF!</definedName>
    <definedName name="BEx7KI9DY5VVFXCNP5R4H8CR3MRA" hidden="1">#REF!</definedName>
    <definedName name="BEx7KJRBIRMBJK1RUBBQTZI2JCNT" localSheetId="7" hidden="1">#REF!</definedName>
    <definedName name="BEx7KJRBIRMBJK1RUBBQTZI2JCNT" hidden="1">#REF!</definedName>
    <definedName name="BEx7KL9A3UVS18DUO5US2Q31SJWL" localSheetId="7" hidden="1">#REF!</definedName>
    <definedName name="BEx7KL9A3UVS18DUO5US2Q31SJWL" hidden="1">#REF!</definedName>
    <definedName name="BEx7KR92AZ8OH3I7N51J8AU9LRP3" localSheetId="7" hidden="1">'[77]Customer Service Detail'!#REF!</definedName>
    <definedName name="BEx7KR92AZ8OH3I7N51J8AU9LRP3" hidden="1">'[77]Customer Service Detail'!#REF!</definedName>
    <definedName name="BEx7KSAS8BZT6H8OQCZ5DNSTMO07" localSheetId="7" hidden="1">[73]Gross!#REF!</definedName>
    <definedName name="BEx7KSAS8BZT6H8OQCZ5DNSTMO07" hidden="1">[73]Gross!#REF!</definedName>
    <definedName name="BEx7KT7A25LILR8OS4QFMW15AU8A" localSheetId="7" hidden="1">#REF!</definedName>
    <definedName name="BEx7KT7A25LILR8OS4QFMW15AU8A" hidden="1">#REF!</definedName>
    <definedName name="BEx7KWHTBD21COXVI4HNEQH0Z3L8" localSheetId="7" hidden="1">[73]Gross!#REF!</definedName>
    <definedName name="BEx7KWHTBD21COXVI4HNEQH0Z3L8" hidden="1">[73]Gross!#REF!</definedName>
    <definedName name="BEx7KWY24UYSDR57WCCVR4KEHE7U" localSheetId="7" hidden="1">'[77]Customer Service Detail'!#REF!</definedName>
    <definedName name="BEx7KWY24UYSDR57WCCVR4KEHE7U" hidden="1">'[77]Customer Service Detail'!#REF!</definedName>
    <definedName name="BEx7KXUGRMRSUXCM97Z7VRZQ9JH2" localSheetId="7" hidden="1">[73]Gross!#REF!</definedName>
    <definedName name="BEx7KXUGRMRSUXCM97Z7VRZQ9JH2" hidden="1">[73]Gross!#REF!</definedName>
    <definedName name="BEx7L21IQVP1N1TTQLRMANSSLSLE" localSheetId="7"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localSheetId="7" hidden="1">#REF!</definedName>
    <definedName name="BEx7LGFFCI0MSOJXEMMXHM4RW2LB" hidden="1">#REF!</definedName>
    <definedName name="BEx7LJVFQACL9F4DRS9YZQ9R2N30" hidden="1">[73]Gross!#REF!</definedName>
    <definedName name="BEx7LTRGMZESYMIHPWWPQ7MLCB5N" localSheetId="7" hidden="1">#REF!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1" hidden="1">Query [78]!p [0]!V [79]A!$D$4:$O$158</definedName>
    <definedName name="BEx7MB59B3I188EQNKQ64D1VWDP8" localSheetId="7" hidden="1">Query [78]!p V [79]A!$D$4:$O$158</definedName>
    <definedName name="BEx7MB59B3I188EQNKQ64D1VWDP8" hidden="1">Query [78]!p V [79]A!$D$4:$O$158</definedName>
    <definedName name="BEx7MG3EEUT3EIYWEE97DKQ2G9ZT" localSheetId="7" hidden="1">#REF!</definedName>
    <definedName name="BEx7MG3EEUT3EIYWEE97DKQ2G9ZT" hidden="1">#REF!</definedName>
    <definedName name="BEx7MJZO3UKAMJ53UWOJ5ZD4GGMQ" localSheetId="7" hidden="1">[73]Gross!#REF!</definedName>
    <definedName name="BEx7MJZO3UKAMJ53UWOJ5ZD4GGMQ" hidden="1">[73]Gross!#REF!</definedName>
    <definedName name="BEx7MT4MFNXIVQGAT6D971GZW7CA" localSheetId="7" hidden="1">[73]Gross!#REF!</definedName>
    <definedName name="BEx7MT4MFNXIVQGAT6D971GZW7CA" hidden="1">[73]Gross!#REF!</definedName>
    <definedName name="BEx7NE3X8Z6J8PMTHDO51G0HICD5" localSheetId="7" hidden="1">#REF!</definedName>
    <definedName name="BEx7NE3X8Z6J8PMTHDO51G0HICD5" hidden="1">#REF!</definedName>
    <definedName name="BEx7NG7GV7TNLEQT9ZQU34E4LSLJ" localSheetId="7" hidden="1">[76]Original!#REF!</definedName>
    <definedName name="BEx7NG7GV7TNLEQT9ZQU34E4LSLJ" hidden="1">[76]Original!#REF!</definedName>
    <definedName name="BEx7NI062THZAM6I8AJWTFJL91CS" localSheetId="7" hidden="1">[73]Gross!#REF!</definedName>
    <definedName name="BEx7NI062THZAM6I8AJWTFJL91CS" hidden="1">[73]Gross!#REF!</definedName>
    <definedName name="BEx7NOWCCNM1K0ZPAQLRTJVKFMO6" localSheetId="7" hidden="1">[84]Detail!#REF!</definedName>
    <definedName name="BEx7NOWCCNM1K0ZPAQLRTJVKFMO6" hidden="1">[84]Detail!#REF!</definedName>
    <definedName name="BEx7NQ3IBJKTND5YYGQBTGWK7YYG" localSheetId="7" hidden="1">[76]Original!#REF!</definedName>
    <definedName name="BEx7NQ3IBJKTND5YYGQBTGWK7YYG" hidden="1">[76]Original!#REF!</definedName>
    <definedName name="BEx7NTOZU4HESIL4ZGQVMPN5JR1C" localSheetId="7" hidden="1">#REF!</definedName>
    <definedName name="BEx7NTOZU4HESIL4ZGQVMPN5JR1C" hidden="1">#REF!</definedName>
    <definedName name="BEx8YO19DPG3G5D9KLVCUJN7MQ52" localSheetId="7" hidden="1">[74]data!#REF!</definedName>
    <definedName name="BEx8YO19DPG3G5D9KLVCUJN7MQ52" hidden="1">[74]data!#REF!</definedName>
    <definedName name="BEx8YZQ1H213IBG3KV5CCQX38WZM" localSheetId="7" hidden="1">#REF!</definedName>
    <definedName name="BEx8YZQ1H213IBG3KV5CCQX38WZM" hidden="1">#REF!</definedName>
    <definedName name="BEx8ZN3MPQEVXPK7E0V4CA9H1AFX" localSheetId="7" hidden="1">[76]Original!#REF!</definedName>
    <definedName name="BEx8ZN3MPQEVXPK7E0V4CA9H1AFX" hidden="1">[76]Original!#REF!</definedName>
    <definedName name="BEx8ZNP7794T1F20XBKV0AH3Q4IR" localSheetId="7" hidden="1">#REF!</definedName>
    <definedName name="BEx8ZNP7794T1F20XBKV0AH3Q4IR" hidden="1">#REF!</definedName>
    <definedName name="BEx8ZRAOM7HF2ZJ6AH246HOEA768" localSheetId="7"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localSheetId="7" hidden="1">#REF!</definedName>
    <definedName name="BEx90IKIPSLJXT7N3ANBTKFEV0XW" hidden="1">#REF!</definedName>
    <definedName name="BEx90QD3G04UG7FEFLLXWT949PBR" localSheetId="7" hidden="1">#REF!</definedName>
    <definedName name="BEx90QD3G04UG7FEFLLXWT949PBR" hidden="1">#REF!</definedName>
    <definedName name="BEx90VGH5H09ON2QXYC9WIIEU98T" localSheetId="7" hidden="1">[73]Gross!#REF!</definedName>
    <definedName name="BEx90VGH5H09ON2QXYC9WIIEU98T" hidden="1">[73]Gross!#REF!</definedName>
    <definedName name="BEx9175B70QXYAU5A8DJPGZQ46L9" localSheetId="7" hidden="1">[73]Gross!#REF!</definedName>
    <definedName name="BEx9175B70QXYAU5A8DJPGZQ46L9" hidden="1">[73]Gross!#REF!</definedName>
    <definedName name="BEx917QTZAYKMWFVDPZEDX8FH1J3" localSheetId="7" hidden="1">#REF!</definedName>
    <definedName name="BEx917QTZAYKMWFVDPZEDX8FH1J3" hidden="1">#REF!</definedName>
    <definedName name="BEx91AQQRTV87AO27VWHSFZAD4ZR" localSheetId="7" hidden="1">[73]Gross!#REF!</definedName>
    <definedName name="BEx91AQQRTV87AO27VWHSFZAD4ZR" hidden="1">[73]Gross!#REF!</definedName>
    <definedName name="BEx91BXX2VMKTVELI4S14N1B1ETF" localSheetId="7" hidden="1">#REF!</definedName>
    <definedName name="BEx91BXX2VMKTVELI4S14N1B1ETF" hidden="1">#REF!</definedName>
    <definedName name="BEx91FU57YXJK7RHMFDKKYY2JFS7" localSheetId="7" hidden="1">'[77]Customer Service Detail'!#REF!</definedName>
    <definedName name="BEx91FU57YXJK7RHMFDKKYY2JFS7" hidden="1">'[77]Customer Service Detail'!#REF!</definedName>
    <definedName name="BEx91GL3GEN0CGK4N9EHE44RROL5" localSheetId="7" hidden="1">#REF!</definedName>
    <definedName name="BEx91GL3GEN0CGK4N9EHE44RROL5" hidden="1">#REF!</definedName>
    <definedName name="BEx91KXLTRYJVT47UU2JUUFNKFUT" localSheetId="7" hidden="1">'[77]Customer Service Detail'!#REF!</definedName>
    <definedName name="BEx91KXLTRYJVT47UU2JUUFNKFUT" hidden="1">'[77]Customer Service Detail'!#REF!</definedName>
    <definedName name="BEx91L8FLL5CWLA2CDHKCOMGVDZN" localSheetId="7" hidden="1">[73]Gross!#REF!</definedName>
    <definedName name="BEx91L8FLL5CWLA2CDHKCOMGVDZN" hidden="1">[73]Gross!#REF!</definedName>
    <definedName name="BEx91OTVH9ZDBC3QTORU8RZX4EOC" localSheetId="7" hidden="1">[73]Gross!#REF!</definedName>
    <definedName name="BEx91OTVH9ZDBC3QTORU8RZX4EOC" hidden="1">[73]Gross!#REF!</definedName>
    <definedName name="BEx91QH5JRZKQP1GPN2SQMR3CKAG" localSheetId="7" hidden="1">[73]Gross!#REF!</definedName>
    <definedName name="BEx91QH5JRZKQP1GPN2SQMR3CKAG" hidden="1">[73]Gross!#REF!</definedName>
    <definedName name="BEx91ROALDNHO7FI4X8L61RH4UJE" hidden="1">[73]Gross!#REF!</definedName>
    <definedName name="BEx91RTN8E7HHEDIOLGHZ3GNZLYY" localSheetId="7" hidden="1">#REF!</definedName>
    <definedName name="BEx91RTN8E7HHEDIOLGHZ3GNZLYY" hidden="1">#REF!</definedName>
    <definedName name="BEx91TMID71GVYH0U16QM1RV3PX0" hidden="1">[73]Gross!#REF!</definedName>
    <definedName name="BEx91VF2D78PAF337E3L2L81K9W2" hidden="1">[73]Gross!#REF!</definedName>
    <definedName name="BEx91XDAPADNDZAH8LK6M7VVNGXA" localSheetId="7" hidden="1">#REF!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localSheetId="7" hidden="1">#REF!</definedName>
    <definedName name="BEx9220FU7ZCXBZ6VEJEPAR0RURJ" hidden="1">#REF!</definedName>
    <definedName name="BEx929YGVS1SWUVBOM0JDPJFRIAE" localSheetId="7" hidden="1">#REF!</definedName>
    <definedName name="BEx929YGVS1SWUVBOM0JDPJFRIAE" hidden="1">#REF!</definedName>
    <definedName name="BEx92C1ZTP3C8WFPSRIF3DTQU7PT" localSheetId="7"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localSheetId="7" hidden="1">#REF!</definedName>
    <definedName name="BEx92U6PIXKW4IB882WSJOA9GEUP" hidden="1">#REF!</definedName>
    <definedName name="BEx92WL00FKQYWSED0DHOS3XUB1R" localSheetId="7" hidden="1">#REF!</definedName>
    <definedName name="BEx92WL00FKQYWSED0DHOS3XUB1R" hidden="1">#REF!</definedName>
    <definedName name="BEx935VHGQGAJAXJKSPCC6GC2KIE" hidden="1">[73]Graph!$F$9:$G$9</definedName>
    <definedName name="BEx936RV1BC4AUU8JYKFVWYVQNIM" localSheetId="7" hidden="1">#REF!</definedName>
    <definedName name="BEx936RV1BC4AUU8JYKFVWYVQNIM" hidden="1">#REF!</definedName>
    <definedName name="BEx93B9OULL2YGC896XXYAAJSTRK" hidden="1">[73]Gross!#REF!</definedName>
    <definedName name="BEx93EF2OPUY92WSYH0W2RMHNX2M" hidden="1">[73]Graph!$F$9:$G$9</definedName>
    <definedName name="BEx93FGPVA5O6D8Y6AQPUFL7C8AT" localSheetId="7" hidden="1">#REF!</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localSheetId="7" hidden="1">#REF!</definedName>
    <definedName name="BEx93OR7GPD9JNOQ32SJ79HSEBBX" hidden="1">#REF!</definedName>
    <definedName name="BEx93RGBYRGUIM3LMN3AFB7M5YO5" localSheetId="7" hidden="1">#REF!</definedName>
    <definedName name="BEx93RGBYRGUIM3LMN3AFB7M5YO5" hidden="1">#REF!</definedName>
    <definedName name="BEx93RWFAF6YJGYUTITVM445C02U" localSheetId="7" hidden="1">[73]Gross!#REF!</definedName>
    <definedName name="BEx93RWFAF6YJGYUTITVM445C02U" hidden="1">[73]Gross!#REF!</definedName>
    <definedName name="BEx93SY9RWG3HUV4YXQKXJH9FH14" localSheetId="7"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localSheetId="7" hidden="1">#REF!</definedName>
    <definedName name="BEx944SDUSMOBHNE6J8XN1EOL90T" hidden="1">#REF!</definedName>
    <definedName name="BEx948ZFFQWVIDNG4AZAUGGGEB5U" hidden="1">[73]Gross!#REF!</definedName>
    <definedName name="BEx949A8H3LWSBX41CL3JLWHJBAL" localSheetId="7" hidden="1">#REF!</definedName>
    <definedName name="BEx949A8H3LWSBX41CL3JLWHJBAL" hidden="1">#REF!</definedName>
    <definedName name="BEx94BU07VFVZJX4P7LID1GMHPAG" localSheetId="7" hidden="1">#REF!</definedName>
    <definedName name="BEx94BU07VFVZJX4P7LID1GMHPAG" hidden="1">#REF!</definedName>
    <definedName name="BEx94CKXERAGM594AWJ8KT4S48L6" localSheetId="7" hidden="1">#REF!</definedName>
    <definedName name="BEx94CKXERAGM594AWJ8KT4S48L6" hidden="1">#REF!</definedName>
    <definedName name="BEx94CKXG92OMURH41SNU6IOHK4J" localSheetId="7" hidden="1">[73]Gross!#REF!</definedName>
    <definedName name="BEx94CKXG92OMURH41SNU6IOHK4J" hidden="1">[73]Gross!#REF!</definedName>
    <definedName name="BEx94E8CBMGM9YP8Z0W8OWHAAZH1" hidden="1">[73]Graph!$F$9:$G$9</definedName>
    <definedName name="BEx94GRYJ2F6913VBXAIO97RGTJP" localSheetId="7" hidden="1">#REF!</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localSheetId="7" hidden="1">#REF!</definedName>
    <definedName name="BEx94NITLB7ALPAT92MYVATLF89A" hidden="1">#REF!</definedName>
    <definedName name="BEx94R4ANOANUXCXDDJH838PNTYP" hidden="1">'[80]Planning Template'!#REF!</definedName>
    <definedName name="BEx94UETMN1PSBAFTPUASKTU7GCU" localSheetId="7" hidden="1">#REF!</definedName>
    <definedName name="BEx94UETMN1PSBAFTPUASKTU7GCU" hidden="1">#REF!</definedName>
    <definedName name="BEx94Z7GV5AIURE7F1KFARW9RLZ3" localSheetId="7" hidden="1">#REF!</definedName>
    <definedName name="BEx94Z7GV5AIURE7F1KFARW9RLZ3" hidden="1">#REF!</definedName>
    <definedName name="BEx952NLNIDKZDVOMQI8B5NLE1JG" localSheetId="7" hidden="1">#REF!</definedName>
    <definedName name="BEx952NLNIDKZDVOMQI8B5NLE1JG" hidden="1">#REF!</definedName>
    <definedName name="BEx953PB6S6ECMD8N0JSW0CBG0DA" localSheetId="7" hidden="1">[73]Gross!#REF!</definedName>
    <definedName name="BEx953PB6S6ECMD8N0JSW0CBG0DA" hidden="1">[73]Gross!#REF!</definedName>
    <definedName name="BEx955NIAWX5OLAHMTV6QFUZPR30" localSheetId="7" hidden="1">[73]Gross!#REF!</definedName>
    <definedName name="BEx955NIAWX5OLAHMTV6QFUZPR30" hidden="1">[73]Gross!#REF!</definedName>
    <definedName name="BEx9581TYVI2M5TT4ISDAJV4W7Z6" localSheetId="7" hidden="1">[73]Gross!#REF!</definedName>
    <definedName name="BEx9581TYVI2M5TT4ISDAJV4W7Z6" hidden="1">[73]Gross!#REF!</definedName>
    <definedName name="BEx95ML193K825E3THX56JPYNRH3" localSheetId="7" hidden="1">#REF!</definedName>
    <definedName name="BEx95ML193K825E3THX56JPYNRH3" hidden="1">#REF!</definedName>
    <definedName name="BEx95NHF4RVUE0YDOAFZEIVBYJXD" localSheetId="7" hidden="1">[73]Gross!#REF!</definedName>
    <definedName name="BEx95NHF4RVUE0YDOAFZEIVBYJXD" hidden="1">[73]Gross!#REF!</definedName>
    <definedName name="BEx95QBZMG0E2KQ9BERJ861QLYN3" localSheetId="7" hidden="1">[73]Gross!#REF!</definedName>
    <definedName name="BEx95QBZMG0E2KQ9BERJ861QLYN3" hidden="1">[73]Gross!#REF!</definedName>
    <definedName name="BEx95QHBVDN795UNQJLRXG3RDU49" localSheetId="7"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localSheetId="7" hidden="1">#REF!</definedName>
    <definedName name="BEx96B0HACMHG6YH92730X737TIE" hidden="1">#REF!</definedName>
    <definedName name="BEx96HR7MPIVTSMKLV3ZPLRF0ZW1" localSheetId="7" hidden="1">#REF!</definedName>
    <definedName name="BEx96HR7MPIVTSMKLV3ZPLRF0ZW1" hidden="1">#REF!</definedName>
    <definedName name="BEx96KR21O7H9R29TN0S45Y3QPUK" localSheetId="7" hidden="1">[73]Gross!#REF!</definedName>
    <definedName name="BEx96KR21O7H9R29TN0S45Y3QPUK" hidden="1">[73]Gross!#REF!</definedName>
    <definedName name="BEx96NQZB1Y0SPB8YAKELLNGOS7F" localSheetId="1" hidden="1">Query [78]!p [0]!V [79]A!$A$3:$B$20</definedName>
    <definedName name="BEx96NQZB1Y0SPB8YAKELLNGOS7F" localSheetId="7" hidden="1">Query [78]!p V [79]A!$A$3:$B$20</definedName>
    <definedName name="BEx96NQZB1Y0SPB8YAKELLNGOS7F" hidden="1">Query [78]!p V [79]A!$A$3:$B$20</definedName>
    <definedName name="BEx96SUFKHHFE8XQ6UUO6ILDOXHO" localSheetId="7" hidden="1">[73]Gross!#REF!</definedName>
    <definedName name="BEx96SUFKHHFE8XQ6UUO6ILDOXHO" hidden="1">[73]Gross!#REF!</definedName>
    <definedName name="BEx96UN4YWXBDEZ1U1ZUIPP41Z7I" localSheetId="7"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localSheetId="7" hidden="1">#REF!</definedName>
    <definedName name="BEx975KVQTW7HCJ3TJOVTLVCE3FU" hidden="1">#REF!</definedName>
    <definedName name="BEx978KSD61YJH3S9DGO050R2EHA" hidden="1">[73]Gross!#REF!</definedName>
    <definedName name="BEx97BFCRMZ9I1V9T0CLIWUERD26" localSheetId="7" hidden="1">#REF!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localSheetId="7" hidden="1">#REF!</definedName>
    <definedName name="BEx97IBIQDQ4B9W6YMJ7MJ9IFRRM" hidden="1">#REF!</definedName>
    <definedName name="BEx97MNUZQ1Z0AO2FL7XQYVNCPR7" hidden="1">[73]Gross!#REF!</definedName>
    <definedName name="BEx97MYN5X8QA11MGIOXYSKNIXAP" localSheetId="7" hidden="1">#REF!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localSheetId="7" hidden="1">#REF!</definedName>
    <definedName name="BEx98A6S6VO1UKBYLX05KBIT7SC0" hidden="1">#REF!</definedName>
    <definedName name="BEx98C50FZ8IZW6NVLJQQHIW2I4B" localSheetId="7" hidden="1">#REF!</definedName>
    <definedName name="BEx98C50FZ8IZW6NVLJQQHIW2I4B" hidden="1">#REF!</definedName>
    <definedName name="BEx98IFKNJFGZFLID1YTRFEG1SXY" localSheetId="7" hidden="1">[73]Gross!#REF!</definedName>
    <definedName name="BEx98IFKNJFGZFLID1YTRFEG1SXY" hidden="1">[73]Gross!#REF!</definedName>
    <definedName name="BEx98LKT1J09Q1OIFDM7DUIG60OH" localSheetId="7" hidden="1">#REF!</definedName>
    <definedName name="BEx98LKT1J09Q1OIFDM7DUIG60OH" hidden="1">#REF!</definedName>
    <definedName name="BEx98LVKHHEAL87X1YKBT2QQ3OJ6" localSheetId="1" hidden="1">Query [75]Comparative!$D$4:$Q$165</definedName>
    <definedName name="BEx98LVKHHEAL87X1YKBT2QQ3OJ6" localSheetId="7" hidden="1">Query [75]Comparative!$D$4:$Q$165</definedName>
    <definedName name="BEx98LVKHHEAL87X1YKBT2QQ3OJ6" hidden="1">Query [75]Comparative!$D$4:$Q$165</definedName>
    <definedName name="BEx98M12QTFQXL9J98CP0H6SU6FP" localSheetId="7" hidden="1">#REF!</definedName>
    <definedName name="BEx98M12QTFQXL9J98CP0H6SU6FP" hidden="1">#REF!</definedName>
    <definedName name="BEx98RKLEESP7EBVU34EFSWR48QO" hidden="1">#REF!</definedName>
    <definedName name="BEx9915UVD4G7RA3IMLFZ0LG3UA2" localSheetId="7" hidden="1">[73]Gross!#REF!</definedName>
    <definedName name="BEx9915UVD4G7RA3IMLFZ0LG3UA2" hidden="1">[73]Gross!#REF!</definedName>
    <definedName name="BEx992CZON8AO7U7V88VN1JBO0MG" localSheetId="7" hidden="1">[73]Gross!#REF!</definedName>
    <definedName name="BEx992CZON8AO7U7V88VN1JBO0MG" hidden="1">[73]Gross!#REF!</definedName>
    <definedName name="BEx9952469XMFGSPXL7CMXHPJF90" localSheetId="7" hidden="1">[73]Gross!#REF!</definedName>
    <definedName name="BEx9952469XMFGSPXL7CMXHPJF90" hidden="1">[73]Gross!#REF!</definedName>
    <definedName name="BEx995I8N47IISHUBVFEGNT1SLIZ" localSheetId="7"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localSheetId="7" hidden="1">#REF!</definedName>
    <definedName name="BEx99FEAQ9UK3VFQFX4EBNU380P7" hidden="1">#REF!</definedName>
    <definedName name="BEx99FZZUWM7ZB79QEWVSPBFXNKF" localSheetId="7" hidden="1">#REF!</definedName>
    <definedName name="BEx99FZZUWM7ZB79QEWVSPBFXNKF" hidden="1">#REF!</definedName>
    <definedName name="BEx99M55RVJXCINQAB1OKL6DX8Z3" localSheetId="7" hidden="1">'[80]Planning Template'!#REF!</definedName>
    <definedName name="BEx99M55RVJXCINQAB1OKL6DX8Z3" hidden="1">'[80]Planning Template'!#REF!</definedName>
    <definedName name="BEx99Q6PH5F3OQKCCAAO75PYDEFN" localSheetId="7" hidden="1">[73]Gross!#REF!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localSheetId="7" hidden="1">#REF!</definedName>
    <definedName name="BEx9A2XD9XK4J45666WU2F5YQNO4" hidden="1">#REF!</definedName>
    <definedName name="BEx9AB0IN3SYZHL3DF4AQ9ZRYGV2" localSheetId="7"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localSheetId="7" hidden="1">#REF!</definedName>
    <definedName name="BEx9AHB4E53T7N8DFC8HNE1TX06F" hidden="1">#REF!</definedName>
    <definedName name="BEx9AIYI7BJSCEP4OA3F2RD5D4G3" localSheetId="7" hidden="1">#REF!</definedName>
    <definedName name="BEx9AIYI7BJSCEP4OA3F2RD5D4G3" hidden="1">#REF!</definedName>
    <definedName name="BEx9AKWPNM58M88D1ZL7PKKW6ES3" hidden="1">[73]Graph!$I$10:$J$10</definedName>
    <definedName name="BEx9ANGDRC4R26CW9HE4ZHW4WJSP" localSheetId="7" hidden="1">#REF!</definedName>
    <definedName name="BEx9ANGDRC4R26CW9HE4ZHW4WJSP" hidden="1">#REF!</definedName>
    <definedName name="BEx9ARHYAWRXSEHBV2BSZ2HB0G2V" localSheetId="7"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localSheetId="7" hidden="1">#REF!</definedName>
    <definedName name="BEx9AYUCWYMSAB3I6ER801K0H150" hidden="1">#REF!</definedName>
    <definedName name="BEx9B1ZJPZA5TUMP1QZDVJPZE3GN" localSheetId="7" hidden="1">#REF!</definedName>
    <definedName name="BEx9B1ZJPZA5TUMP1QZDVJPZE3GN" hidden="1">#REF!</definedName>
    <definedName name="BEx9B5FQMAXRCX2MQXWDAJC9B6TE" localSheetId="7" hidden="1">#REF!</definedName>
    <definedName name="BEx9B5FQMAXRCX2MQXWDAJC9B6TE" hidden="1">#REF!</definedName>
    <definedName name="BEx9B66MDZ8BFBIDM0YMKAT3CIQX" localSheetId="7" hidden="1">[76]Original!#REF!</definedName>
    <definedName name="BEx9B66MDZ8BFBIDM0YMKAT3CIQX" hidden="1">[76]Original!#REF!</definedName>
    <definedName name="BEx9B8A5186FNTQQNLIO5LK02ABI" localSheetId="7" hidden="1">[73]Gross!#REF!</definedName>
    <definedName name="BEx9B8A5186FNTQQNLIO5LK02ABI" hidden="1">[73]Gross!#REF!</definedName>
    <definedName name="BEx9B8VR20E2CILU4CDQUQQ9ONXK" localSheetId="7" hidden="1">[73]Gross!#REF!</definedName>
    <definedName name="BEx9B8VR20E2CILU4CDQUQQ9ONXK" hidden="1">[73]Gross!#REF!</definedName>
    <definedName name="BEx9B917EUP13X6FQ3NPQL76XM5V" localSheetId="7"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localSheetId="1" hidden="1">[86]!____________bb2 [87]Sheet!$A$12:$U$335</definedName>
    <definedName name="BEx9C1YC2ND7F9KHZQC0O86UKRVQ" hidden="1">[86]!____________bb2 [87]Sheet!$A$12:$U$335</definedName>
    <definedName name="BEx9C2EGD36XGQWMN1JQANAQFVS4" localSheetId="7" hidden="1">#REF!</definedName>
    <definedName name="BEx9C2EGD36XGQWMN1JQANAQFVS4" hidden="1">#REF!</definedName>
    <definedName name="BEx9C590HJ2O31IWJB73C1HR74AI" localSheetId="7" hidden="1">[73]Gross!#REF!</definedName>
    <definedName name="BEx9C590HJ2O31IWJB73C1HR74AI" hidden="1">[73]Gross!#REF!</definedName>
    <definedName name="BEx9CASJ96DRBTZISXTRZ4ZIR1X4" localSheetId="7" hidden="1">#REF!</definedName>
    <definedName name="BEx9CASJ96DRBTZISXTRZ4ZIR1X4" hidden="1">#REF!</definedName>
    <definedName name="BEx9CCQRMYYOGIOYTOM73VKDIPS1" localSheetId="7" hidden="1">[73]Gross!#REF!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localSheetId="7" hidden="1">#REF!</definedName>
    <definedName name="BEx9CPBXJFNKKVHJL6FVRJHM63D6" hidden="1">#REF!</definedName>
    <definedName name="BEx9CSH4PGVJB971U0BPU0GZR0X9" localSheetId="7" hidden="1">#REF!</definedName>
    <definedName name="BEx9CSH4PGVJB971U0BPU0GZR0X9" hidden="1">#REF!</definedName>
    <definedName name="BEx9CT874DGM2K1O05SDLCCCM5FD" localSheetId="1" hidden="1">Planning [81]Template!$A$10:$H$21</definedName>
    <definedName name="BEx9CT874DGM2K1O05SDLCCCM5FD" localSheetId="7"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localSheetId="7" hidden="1">#REF!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localSheetId="7" hidden="1">#REF!</definedName>
    <definedName name="BEx9DI912OU7K3RIUBT1JB73BIAJ" hidden="1">#REF!</definedName>
    <definedName name="BEx9DIZXF9X0GE90ROFYKV6K3PM9" hidden="1">[73]Graph!$I$11:$J$11</definedName>
    <definedName name="BEx9DJG6WO3VP10YVAUH5C83L206" localSheetId="7" hidden="1">#REF!</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localSheetId="7" hidden="1">#REF!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localSheetId="7" hidden="1">#REF!</definedName>
    <definedName name="BEx9E8RTRUUC0Q9585XNJ6VWB30L" hidden="1">#REF!</definedName>
    <definedName name="BEx9E985663ZKOL38UDDLTGRNGZO" localSheetId="7" hidden="1">#REF!</definedName>
    <definedName name="BEx9E985663ZKOL38UDDLTGRNGZO" hidden="1">#REF!</definedName>
    <definedName name="BEx9EA4H0G0GMAU9BTJQJ5N1YIRZ" localSheetId="7"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localSheetId="7" hidden="1">#REF!</definedName>
    <definedName name="BEx9EGV74HCVK7KRZHZF66LAADD7" hidden="1">#REF!</definedName>
    <definedName name="BEx9EHGQHOBSWB60JAPUOVE46FK0" hidden="1">[73]Graph!$I$7:$J$7</definedName>
    <definedName name="BEx9EJET95HH8R3FIUF1Y5LY7IPZ" localSheetId="7" hidden="1">#REF!</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localSheetId="7" hidden="1">#REF!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localSheetId="7" hidden="1">#REF!</definedName>
    <definedName name="BEx9FG2UYPML4DEO2G9KMPDQSGK4" hidden="1">#REF!</definedName>
    <definedName name="BEx9FJTSRCZ3ZXT3QVBJT5NF8T7V" hidden="1">[73]Gross!#REF!</definedName>
    <definedName name="BEx9FLRVEKHKYUC14ZMVEXYYH8R8" hidden="1">[73]Graph!$I$11:$J$11</definedName>
    <definedName name="BEx9FLRVQAYSHPL165WHTHU37UET" localSheetId="7" hidden="1">#REF!</definedName>
    <definedName name="BEx9FLRVQAYSHPL165WHTHU37UET" hidden="1">#REF!</definedName>
    <definedName name="BEx9FRBEEYPS5HLS3XT34AKZN94G" hidden="1">[73]Gross!#REF!</definedName>
    <definedName name="BEx9FUGRGX20BECNV9PC1850WDJU" localSheetId="7" hidden="1">#REF!</definedName>
    <definedName name="BEx9FUGRGX20BECNV9PC1850WDJU" hidden="1">#REF!</definedName>
    <definedName name="BEx9G17GB2V3PQ50QQFW2NROEZT9" hidden="1">[73]Graph!$F$10:$G$10</definedName>
    <definedName name="BEx9G7YBT42GX0655YNLGPOMBK53" localSheetId="7" hidden="1">#REF!</definedName>
    <definedName name="BEx9G7YBT42GX0655YNLGPOMBK53" hidden="1">#REF!</definedName>
    <definedName name="BEx9G892CF6SM99J007LDYZPPYNL" hidden="1">[73]Graph!$F$9:$G$9</definedName>
    <definedName name="BEx9GD1Q3X2QNEWIFN2YPBFX6LMO" localSheetId="7" hidden="1">#REF!</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localSheetId="7" hidden="1">#REF!</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localSheetId="7" hidden="1">#REF!</definedName>
    <definedName name="BEx9H6KFPG9J4B3P7ZAPPA1DIP1W" hidden="1">#REF!</definedName>
    <definedName name="BEx9H8YR0E906F1JXZMBX3LNT004" hidden="1">[73]Gross!#REF!</definedName>
    <definedName name="BEx9H9V5D52IFWEZD3I221Z2VYVD" hidden="1">[73]Graph!$F$8:$G$8</definedName>
    <definedName name="BEx9HFUWJK99T5RGRK0846FCEPJ9" localSheetId="7" hidden="1">#REF!</definedName>
    <definedName name="BEx9HFUWJK99T5RGRK0846FCEPJ9" hidden="1">#REF!</definedName>
    <definedName name="BEx9HNY8CHYJ0EHQTUDSAKOKWQ9J" localSheetId="7"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localSheetId="7" hidden="1">#REF!</definedName>
    <definedName name="BEx9HU8UMQLU0VJ8BI4PGIUJ3SWH" hidden="1">#REF!</definedName>
    <definedName name="BEx9I1A9UG78GP1J89KMYE3TPXT3" hidden="1">[76]Original!#REF!</definedName>
    <definedName name="BEx9I8XIG7E5NB48QQHXP23FIN60" hidden="1">[73]Gross!#REF!</definedName>
    <definedName name="BEx9IEMIDI05C6OZNN6IB7L81VAB" localSheetId="7" hidden="1">#REF!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localSheetId="7" hidden="1">#REF!</definedName>
    <definedName name="BEx9IUT43QETLJJ6TWZAOYL0D8J7" hidden="1">#REF!</definedName>
    <definedName name="BEx9IW5MFLXTVCJHVUZTUH93AXOS" hidden="1">[73]Gross!#REF!</definedName>
    <definedName name="BEx9IWR6VF7L9BHI0OQAS99Y37XG" localSheetId="7" hidden="1">#REF!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localSheetId="7" hidden="1">#REF!</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localSheetId="7" hidden="1">#REF!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localSheetId="7" hidden="1">#REF!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localSheetId="7" hidden="1">#REF!</definedName>
    <definedName name="BExAXB2MJBEPR3J7Y9F7RPBZGC29" hidden="1">#REF!</definedName>
    <definedName name="BExAXEDC2IXZ6Z8R5OUFS8OGJR89" hidden="1">[73]Graph!$I$10:$J$10</definedName>
    <definedName name="BExAXF9P68YB9Z4FD2VAAPAV5O7R" localSheetId="7" hidden="1">#REF!</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localSheetId="7" hidden="1">#REF!</definedName>
    <definedName name="BExAXNYLP8NFH064QBH05TKF2DKX" hidden="1">#REF!</definedName>
    <definedName name="BExAXP09GI24J5K96AEMB7M89EA5" localSheetId="7" hidden="1">#REF!</definedName>
    <definedName name="BExAXP09GI24J5K96AEMB7M89EA5" hidden="1">#REF!</definedName>
    <definedName name="BExAXPRBFTY6GRKMFRQZ3LW1JED3" localSheetId="7" hidden="1">[83]Data!#REF!</definedName>
    <definedName name="BExAXPRBFTY6GRKMFRQZ3LW1JED3" hidden="1">[83]Data!#REF!</definedName>
    <definedName name="BExAXXEE9XOG0VX6FJ3WHL1D0VFV" localSheetId="7" hidden="1">#REF!</definedName>
    <definedName name="BExAXXEE9XOG0VX6FJ3WHL1D0VFV" hidden="1">#REF!</definedName>
    <definedName name="BExAXZ1SRNHEKWLR4M0FBOO7GTKG" localSheetId="7" hidden="1">#REF!</definedName>
    <definedName name="BExAXZ1SRNHEKWLR4M0FBOO7GTKG" hidden="1">#REF!</definedName>
    <definedName name="BExAY0EAT2LXR5MFGM0DLIB45PLO" localSheetId="7" hidden="1">[73]Gross!#REF!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localSheetId="7" hidden="1">#REF!</definedName>
    <definedName name="BExAYB1DPIWVHJP4U99Z11D3G48S" hidden="1">#REF!</definedName>
    <definedName name="BExAYE6LNIEBR9DSNI5JGNITGKIT" hidden="1">[73]Gross!#REF!</definedName>
    <definedName name="BExAYHMLXGGO25P8HYB2S75DEB4F" hidden="1">[73]Gross!#REF!</definedName>
    <definedName name="BExAYI8CM7E9M2SP85GC6V4OCIFY" localSheetId="7" hidden="1">#REF!</definedName>
    <definedName name="BExAYI8CM7E9M2SP85GC6V4OCIFY" hidden="1">#REF!</definedName>
    <definedName name="BExAYIDNIPD5UFEIP29AY11VWQF0" localSheetId="7" hidden="1">#REF!</definedName>
    <definedName name="BExAYIDNIPD5UFEIP29AY11VWQF0" hidden="1">#REF!</definedName>
    <definedName name="BExAYJQ9G4ZXJFPWD4VIWQU6WUFT" localSheetId="7" hidden="1">'[77]Customer Service Detail'!#REF!</definedName>
    <definedName name="BExAYJQ9G4ZXJFPWD4VIWQU6WUFT" hidden="1">'[77]Customer Service Detail'!#REF!</definedName>
    <definedName name="BExAYKXAUWGDOPG952TEJ2UKZKWN" localSheetId="7" hidden="1">[73]Gross!#REF!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localSheetId="7" hidden="1">#REF!</definedName>
    <definedName name="BExAYWM1RKQPT6RMVSQ31PKFNSVG" hidden="1">#REF!</definedName>
    <definedName name="BExAYY9H9COOT46HJLPVDLTO12UL" hidden="1">[73]Gross!#REF!</definedName>
    <definedName name="BExAZ5RA9SI3LT93OFVOFFJ547I8" localSheetId="7" hidden="1">#REF!</definedName>
    <definedName name="BExAZ5RA9SI3LT93OFVOFFJ547I8" hidden="1">#REF!</definedName>
    <definedName name="BExAZ91Y3C2Z16K66G13TB6IGPQB" localSheetId="7" hidden="1">#REF!</definedName>
    <definedName name="BExAZ91Y3C2Z16K66G13TB6IGPQB" hidden="1">#REF!</definedName>
    <definedName name="BExAZCNEGB4JYHC8CZ51KTN890US" localSheetId="7" hidden="1">[73]Gross!#REF!</definedName>
    <definedName name="BExAZCNEGB4JYHC8CZ51KTN890US" hidden="1">[73]Gross!#REF!</definedName>
    <definedName name="BExAZFCI302YFYRDJYQDWQQL0Q0O" localSheetId="7" hidden="1">[73]Gross!#REF!</definedName>
    <definedName name="BExAZFCI302YFYRDJYQDWQQL0Q0O" hidden="1">[73]Gross!#REF!</definedName>
    <definedName name="BExAZFY28SCSQCG5CPGY0JEHBG98" localSheetId="7" hidden="1">#REF!</definedName>
    <definedName name="BExAZFY28SCSQCG5CPGY0JEHBG98" hidden="1">#REF!</definedName>
    <definedName name="BExAZLHLST9OP89R1HJMC1POQG8H" localSheetId="7" hidden="1">[73]Gross!#REF!</definedName>
    <definedName name="BExAZLHLST9OP89R1HJMC1POQG8H" hidden="1">[73]Gross!#REF!</definedName>
    <definedName name="BExAZMDYMIAA7RX1BMCKU1VLBRGY" localSheetId="7"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localSheetId="7" hidden="1">#REF!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localSheetId="7" hidden="1">#REF!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1" hidden="1">Query [75]Comparative!$D$4:$Q$165</definedName>
    <definedName name="BExB1GMD31ZB7CZY2OGA5V95URNK" localSheetId="7"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localSheetId="7" hidden="1">#REF!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localSheetId="7" hidden="1">#REF!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localSheetId="7" hidden="1">#REF!</definedName>
    <definedName name="BExB2VKKJ687HN88QBMYV0UNVP8M" hidden="1">#REF!</definedName>
    <definedName name="BExB2VVC2JILGG5ZNP7FVM9VLXKB" hidden="1">[74]data!#REF!</definedName>
    <definedName name="BExB2ZRLRJ9VVABY26ALAAUNZDYH" localSheetId="7" hidden="1">#REF!</definedName>
    <definedName name="BExB2ZRLRJ9VVABY26ALAAUNZDYH" hidden="1">#REF!</definedName>
    <definedName name="BExB30IP1DNKNQ6PZ5ERUGR5MK4Z" hidden="1">[73]Gross!#REF!</definedName>
    <definedName name="BExB35M4M9VQF0DHGYBEA3KV711P" hidden="1">[73]Graph!$I$8:$J$8</definedName>
    <definedName name="BExB3B5ODRMVHUU5S3ZNAA6YLZH4" localSheetId="7" hidden="1">#REF!</definedName>
    <definedName name="BExB3B5ODRMVHUU5S3ZNAA6YLZH4" hidden="1">#REF!</definedName>
    <definedName name="BExB3NW48L9XSYTULWR956B7GR6U" localSheetId="7" hidden="1">#REF!</definedName>
    <definedName name="BExB3NW48L9XSYTULWR956B7GR6U" hidden="1">#REF!</definedName>
    <definedName name="BExB3OCEAGW2J8YC241B3E9J7Y9M" localSheetId="7" hidden="1">#REF!</definedName>
    <definedName name="BExB3OCEAGW2J8YC241B3E9J7Y9M" hidden="1">#REF!</definedName>
    <definedName name="BExB4016U17W1T4ZWNG5SJCGWE9P" localSheetId="7" hidden="1">'[77]Customer Service Detail'!#REF!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localSheetId="7" hidden="1">#REF!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localSheetId="7" hidden="1">#REF!</definedName>
    <definedName name="BExB5BU247BYMNXEL74LI5P008SQ" hidden="1">#REF!</definedName>
    <definedName name="BExB5EDO9XUKHF74X3HAU2WPPHZH" hidden="1">[73]Gross!#REF!</definedName>
    <definedName name="BExB5EZ9AG7UG79KVEB75Q5Z435T" localSheetId="7" hidden="1">#REF!</definedName>
    <definedName name="BExB5EZ9AG7UG79KVEB75Q5Z435T" hidden="1">#REF!</definedName>
    <definedName name="BExB5G6EH68AYEP1UT0GHUEL3SLN" hidden="1">[73]Gross!#REF!</definedName>
    <definedName name="BExB5IFAFRG56RCEOOXLOQHCNSLB" localSheetId="7" hidden="1">#REF!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localSheetId="7" hidden="1">#REF!</definedName>
    <definedName name="BExB5ZCY54292T6MNZ562DCBE5WD" hidden="1">#REF!</definedName>
    <definedName name="BExB610DZWIJP1B72U9QM42COH2B" hidden="1">[73]Gross!#REF!</definedName>
    <definedName name="BExB62NNFZZ7JDNI73XPW3GJC3NG" localSheetId="1" hidden="1">Query [75]Comparative!$D$4:$Q$164</definedName>
    <definedName name="BExB62NNFZZ7JDNI73XPW3GJC3NG" localSheetId="7"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localSheetId="7" hidden="1">#REF!</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1" hidden="1">Query [75]Comparative!$A$3:$B$20</definedName>
    <definedName name="BExB6TH8MGLV86NOOBR5OLGF8FMT" localSheetId="7" hidden="1">Query [75]Comparative!$A$3:$B$20</definedName>
    <definedName name="BExB6TH8MGLV86NOOBR5OLGF8FMT" hidden="1">Query [75]Comparative!$A$3:$B$20</definedName>
    <definedName name="BExB719SGNX4Y8NE6JEXC555K596" localSheetId="7" hidden="1">[73]Gross!#REF!</definedName>
    <definedName name="BExB719SGNX4Y8NE6JEXC555K596" hidden="1">[73]Gross!#REF!</definedName>
    <definedName name="BExB7265DCHKS7V2OWRBXCZTEIW9" localSheetId="7" hidden="1">[73]Gross!#REF!</definedName>
    <definedName name="BExB7265DCHKS7V2OWRBXCZTEIW9" hidden="1">[73]Gross!#REF!</definedName>
    <definedName name="BExB73DAG0L10ZK0L6HQWV9BISN7" localSheetId="7"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localSheetId="7" hidden="1">#REF!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localSheetId="7" hidden="1">#REF!</definedName>
    <definedName name="BExB7FT0PO1SRLDLZT63MV5QL32N" hidden="1">#REF!</definedName>
    <definedName name="BExB7MZYL80UVVKNEVZQFAXJDECK" localSheetId="7" hidden="1">#REF!</definedName>
    <definedName name="BExB7MZYL80UVVKNEVZQFAXJDECK" hidden="1">#REF!</definedName>
    <definedName name="BExB7VJJBPKMVE879L2L6025V09N" localSheetId="7"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localSheetId="7" hidden="1">#REF!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localSheetId="7" hidden="1">#REF!</definedName>
    <definedName name="BExB8BVH5JJGCZ4SONPDVLZ0BYSI" hidden="1">#REF!</definedName>
    <definedName name="BExB8BVHN942SQFAJ128XCO1E1IH" hidden="1">[76]Original!#REF!</definedName>
    <definedName name="BExB8E4BN7S3ELFTIJZ7LWEDC36Z" localSheetId="7" hidden="1">#REF!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localSheetId="7" hidden="1">#REF!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localSheetId="7" hidden="1">#REF!</definedName>
    <definedName name="BExB9HZCJP4GIC6NU4NB52QBJQO1" hidden="1">#REF!</definedName>
    <definedName name="BExB9J17A4ZFYLQ8UDX0OMTKU5T7" hidden="1">[73]Gross!#REF!</definedName>
    <definedName name="BExB9JBZ7DKEV0KFVU9VMJKAFR1F" localSheetId="7" hidden="1">#REF!</definedName>
    <definedName name="BExB9JBZ7DKEV0KFVU9VMJKAFR1F" hidden="1">#REF!</definedName>
    <definedName name="BExB9Q2MZZHBGW8QQKVEYIMJBPIE" hidden="1">[73]Gross!#REF!</definedName>
    <definedName name="BExB9S66MFUL9J891R547MSVIVV1" hidden="1">[73]Graph!$F$11:$G$11</definedName>
    <definedName name="BExB9XKFII22XYUGNP343FE4KTXO" localSheetId="7" hidden="1">#REF!</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localSheetId="7" hidden="1">#REF!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localSheetId="7" hidden="1">#REF!</definedName>
    <definedName name="BExBACEE7TSVU8ALUKLQEVIWJJCF" hidden="1">#REF!</definedName>
    <definedName name="BExBACP7HPPYYENBXV7CHRC3IY7K" localSheetId="7" hidden="1">#REF!</definedName>
    <definedName name="BExBACP7HPPYYENBXV7CHRC3IY7K" hidden="1">#REF!</definedName>
    <definedName name="BExBAD5FUCRLZ2KUDG9O6HPP0ZGN" localSheetId="7" hidden="1">#REF!</definedName>
    <definedName name="BExBAD5FUCRLZ2KUDG9O6HPP0ZGN" hidden="1">#REF!</definedName>
    <definedName name="BExBADR0QT9CZTM4YJRAYU11ZMAU" hidden="1">#REF!</definedName>
    <definedName name="BExBAGQYIBV77JKN346FU4VT1MB4" hidden="1">[73]Graph!$F$11:$G$11</definedName>
    <definedName name="BExBAHY3NCFFKJ0L0RWLV9Q2XEA7" localSheetId="7" hidden="1">#REF!</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localSheetId="7" hidden="1">#REF!</definedName>
    <definedName name="BExBAOZKA9KLLWKMEZ17JA50RAAT" hidden="1">#REF!</definedName>
    <definedName name="BExBAPQMRQCO1X2G8SKLPT1719DD" localSheetId="7"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localSheetId="7" hidden="1">#REF!</definedName>
    <definedName name="BExBAY4QPDGQ85R86J0B9NQ3QD4X" hidden="1">#REF!</definedName>
    <definedName name="BExBAZ13D3F1DVJQ6YJ8JGUYEYJE" hidden="1">[73]Gross!#REF!</definedName>
    <definedName name="BExBB08960A8N1Z7EXJMIOEGL12K" localSheetId="7" hidden="1">#REF!</definedName>
    <definedName name="BExBB08960A8N1Z7EXJMIOEGL12K" hidden="1">#REF!</definedName>
    <definedName name="BExBB1VJCCIK00Z2DDMPC8AFUFC2" localSheetId="7" hidden="1">#REF!</definedName>
    <definedName name="BExBB1VJCCIK00Z2DDMPC8AFUFC2" hidden="1">#REF!</definedName>
    <definedName name="BExBB9D9GNURCRZN3NR6UY375OX5" hidden="1">[73]Graph!$I$6:$J$6</definedName>
    <definedName name="BExBB9TIXMOOBG1QZN8AMGE95FT9" localSheetId="7" hidden="1">#REF!</definedName>
    <definedName name="BExBB9TIXMOOBG1QZN8AMGE95FT9" hidden="1">#REF!</definedName>
    <definedName name="BExBBA9N9KA0YL80OUH4N2CGR7Y7" localSheetId="1" hidden="1">[86]!____________bb2 [87]Sheet!$A$12:$U$17</definedName>
    <definedName name="BExBBA9N9KA0YL80OUH4N2CGR7Y7" hidden="1">[86]!____________bb2 [87]Sheet!$A$12:$U$17</definedName>
    <definedName name="BExBBDV5092QFCVLQH1VO02C79MO" localSheetId="7" hidden="1">'[80]Planning Template'!#REF!</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localSheetId="7" hidden="1">#REF!</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1" hidden="1">_xludf.Input [87]Sheet!$A$12:$U$449</definedName>
    <definedName name="BExBBV8XD223VKETY4T1I7D293P5" localSheetId="7" hidden="1">_xludf.Input [87]Sheet!$A$12:$U$449</definedName>
    <definedName name="BExBBV8XD223VKETY4T1I7D293P5" hidden="1">_xludf.Input [87]Sheet!$A$12:$U$449</definedName>
    <definedName name="BExBBV8XVMD9CKZY711T0BN7H3PM" localSheetId="7" hidden="1">[73]Gross!#REF!</definedName>
    <definedName name="BExBBV8XVMD9CKZY711T0BN7H3PM" hidden="1">[73]Gross!#REF!</definedName>
    <definedName name="BExBBWQUUO9XK4TQJDFPT6GAB0EN" localSheetId="7"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localSheetId="7" hidden="1">#REF!</definedName>
    <definedName name="BExBCCBX72NX2FS04S2MT094N4VR" hidden="1">#REF!</definedName>
    <definedName name="BExBCDTV7GTBOTIE9EFJ36EX4FKM" hidden="1">[73]Graph!$F$8:$G$8</definedName>
    <definedName name="BExBCFBSIWALXEKZUC9ZU1BF2R0P" localSheetId="7" hidden="1">#REF!</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localSheetId="7" hidden="1">#REF!</definedName>
    <definedName name="BExBCSNWUESYBR9V35FBZ3VZSD1V" hidden="1">#REF!</definedName>
    <definedName name="BExBCZUU1UR90PQUCOSYNFQQTXI1" hidden="1">[73]Graph!$I$10:$J$10</definedName>
    <definedName name="BExBD17AIQCG4V2QJOZTVUX7DTAF" localSheetId="7" hidden="1">#REF!</definedName>
    <definedName name="BExBD17AIQCG4V2QJOZTVUX7DTAF" hidden="1">#REF!</definedName>
    <definedName name="BExBD1CR31JE4TBZEMZ6ZNRFIDNP" hidden="1">[73]Graph!$I$9:$J$9</definedName>
    <definedName name="BExBD35IFO3YXBTPU8JADK9ARBBN" localSheetId="7" hidden="1">#REF!</definedName>
    <definedName name="BExBD35IFO3YXBTPU8JADK9ARBBN" hidden="1">#REF!</definedName>
    <definedName name="BExBD4I559NXSV6J07Q343TKYMVJ" hidden="1">[73]Gross!#REF!</definedName>
    <definedName name="BExBD6G7RER31XGADY20NAZIDVR5" localSheetId="1" hidden="1">Query [75]Comparative!$A$3:$B$20</definedName>
    <definedName name="BExBD6G7RER31XGADY20NAZIDVR5" localSheetId="7" hidden="1">Query [75]Comparative!$A$3:$B$20</definedName>
    <definedName name="BExBD6G7RER31XGADY20NAZIDVR5" hidden="1">Query [75]Comparative!$A$3:$B$20</definedName>
    <definedName name="BExBD95ARP5HEC3M70CBJO07WSOX" localSheetId="7" hidden="1">#REF!</definedName>
    <definedName name="BExBD95ARP5HEC3M70CBJO07WSOX" hidden="1">#REF!</definedName>
    <definedName name="BExBDACHMLB22PJZ4OCDDI5208AU" hidden="1">#REF!</definedName>
    <definedName name="BExBDBZQLTX3OGFYGULQFK5WEZU5" localSheetId="7" hidden="1">[73]Gross!#REF!</definedName>
    <definedName name="BExBDBZQLTX3OGFYGULQFK5WEZU5" hidden="1">[73]Gross!#REF!</definedName>
    <definedName name="BExBDEJK6QZJZN9LO19AJT5TZ416" localSheetId="7" hidden="1">#REF!</definedName>
    <definedName name="BExBDEJK6QZJZN9LO19AJT5TZ416" hidden="1">#REF!</definedName>
    <definedName name="BExBDEUCD5VUTVIIXAVMDCK8A1Z6" localSheetId="1" hidden="1">[86]!____________bb2 [87]Sheet!$E$6:$E$8</definedName>
    <definedName name="BExBDEUCD5VUTVIIXAVMDCK8A1Z6" hidden="1">[86]!____________bb2 [87]Sheet!$E$6:$E$8</definedName>
    <definedName name="BExBDFFVFH3DJSJY31OLK35OYFU2" localSheetId="7" hidden="1">#REF!</definedName>
    <definedName name="BExBDFFVFH3DJSJY31OLK35OYFU2" hidden="1">#REF!</definedName>
    <definedName name="BExBDJS9TUEU8Z84IV59E5V4T8K6" localSheetId="7" hidden="1">[73]Gross!#REF!</definedName>
    <definedName name="BExBDJS9TUEU8Z84IV59E5V4T8K6" hidden="1">[73]Gross!#REF!</definedName>
    <definedName name="BExBDKOMSVH4XMH52CFJ3F028I9R" localSheetId="7" hidden="1">[73]Gross!#REF!</definedName>
    <definedName name="BExBDKOMSVH4XMH52CFJ3F028I9R" hidden="1">[73]Gross!#REF!</definedName>
    <definedName name="BExBDM6KWOJ5M9GLJADOSVIH5E7T" localSheetId="7" hidden="1">#REF!</definedName>
    <definedName name="BExBDM6KWOJ5M9GLJADOSVIH5E7T" hidden="1">#REF!</definedName>
    <definedName name="BExBDOQD38T5RQUPVEEMCCHPUE81" localSheetId="7" hidden="1">#REF!</definedName>
    <definedName name="BExBDOQD38T5RQUPVEEMCCHPUE81" hidden="1">#REF!</definedName>
    <definedName name="BExBDQJ2XW0SGVZFMNN23L1QFDL0" localSheetId="7" hidden="1">#REF!</definedName>
    <definedName name="BExBDQJ2XW0SGVZFMNN23L1QFDL0" hidden="1">#REF!</definedName>
    <definedName name="BExBDSRXVZQ0W5WXQMP5XD00GRRL" localSheetId="7" hidden="1">[73]Gross!#REF!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localSheetId="7" hidden="1">#REF!</definedName>
    <definedName name="BExBDW8422L2PABAJV8NEUJMZZF3" hidden="1">#REF!</definedName>
    <definedName name="BExBDWDG2GXBTEGBOQMQLB38QUEV" hidden="1">[73]Graph!$F$6:$G$6</definedName>
    <definedName name="BExBDZITI2UCDSH0V24NITQG9SFA" hidden="1">[73]Graph!$I$7:$J$7</definedName>
    <definedName name="BExBDZYW32GA9AN9HP5L4LPM3ZKW" localSheetId="7" hidden="1">#REF!</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localSheetId="7" hidden="1">#REF!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localSheetId="7" hidden="1">#REF!</definedName>
    <definedName name="BExBFB0W27EI2MJYHMEZCIXJW09H" hidden="1">#REF!</definedName>
    <definedName name="BExBFK0KV8IMHGRFT3VS2JPD76Z7" localSheetId="7" hidden="1">#REF!</definedName>
    <definedName name="BExBFK0KV8IMHGRFT3VS2JPD76Z7" hidden="1">#REF!</definedName>
    <definedName name="BExBFU7FCP9HDWB4NEBFW80WBRJC" localSheetId="7" hidden="1">#REF!</definedName>
    <definedName name="BExBFU7FCP9HDWB4NEBFW80WBRJC" hidden="1">#REF!</definedName>
    <definedName name="BExBG1ED81J2O4A2S5F5Y3BPHMCR" localSheetId="7" hidden="1">[73]Gross!#REF!</definedName>
    <definedName name="BExBG1ED81J2O4A2S5F5Y3BPHMCR" hidden="1">[73]Gross!#REF!</definedName>
    <definedName name="BExCRLIHS7466WFJ3RPIUGGXYESZ" localSheetId="7"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localSheetId="7" hidden="1">#REF!</definedName>
    <definedName name="BExCS2ARG4SCSK510C3HG1WL0BPW" hidden="1">#REF!</definedName>
    <definedName name="BExCS3HW67O7Y2O19R8DZF6W7I91" localSheetId="7" hidden="1">#REF!</definedName>
    <definedName name="BExCS3HW67O7Y2O19R8DZF6W7I91" hidden="1">#REF!</definedName>
    <definedName name="BExCS6SLRCBH006GNRE27HFRHP40" localSheetId="7" hidden="1">[73]Gross!#REF!</definedName>
    <definedName name="BExCS6SLRCBH006GNRE27HFRHP40" hidden="1">[73]Gross!#REF!</definedName>
    <definedName name="BExCS7ZPMHFJ4UJDAL8CQOLSZ13B" localSheetId="7"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localSheetId="7" hidden="1">#REF!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localSheetId="7" hidden="1">#REF!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localSheetId="7" hidden="1">#REF!</definedName>
    <definedName name="BExCTWJ9A4QCQ9OZN28V6HYAACMI" hidden="1">#REF!</definedName>
    <definedName name="BExCTXVQ5INUDCY4S3LLLQDKECS1" localSheetId="7" hidden="1">#REF!</definedName>
    <definedName name="BExCTXVQ5INUDCY4S3LLLQDKECS1" hidden="1">#REF!</definedName>
    <definedName name="BExCTYS2KX0QANOLT8LGZ9WV3S3T" localSheetId="7" hidden="1">[73]Gross!#REF!</definedName>
    <definedName name="BExCTYS2KX0QANOLT8LGZ9WV3S3T" hidden="1">[73]Gross!#REF!</definedName>
    <definedName name="BExCTZZ9JNES4EDHW97NP0EGQALX" localSheetId="7"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localSheetId="7" hidden="1">#REF!</definedName>
    <definedName name="BExCU34N4DOR5E701EZM65KF6Y2F" hidden="1">#REF!</definedName>
    <definedName name="BExCU7X2ZU6NDFLRK8QIXFZC9M4K" localSheetId="7" hidden="1">#REF!</definedName>
    <definedName name="BExCU7X2ZU6NDFLRK8QIXFZC9M4K" hidden="1">#REF!</definedName>
    <definedName name="BExCU8O54I3P3WRYWY1CRP3S78QY" localSheetId="7" hidden="1">[73]Gross!#REF!</definedName>
    <definedName name="BExCU8O54I3P3WRYWY1CRP3S78QY" hidden="1">[73]Gross!#REF!</definedName>
    <definedName name="BExCUBILFA1EYYEOFEX37L275Z4P" localSheetId="7" hidden="1">'[77]Customer Service Detail'!#REF!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localSheetId="7" hidden="1">#REF!</definedName>
    <definedName name="BExCUYW5NOLW74O61NUB25N9RT0O" hidden="1">#REF!</definedName>
    <definedName name="BExCV5SBQ1WSZTX4USGPR5LGEN0U" localSheetId="7" hidden="1">#REF!</definedName>
    <definedName name="BExCV5SBQ1WSZTX4USGPR5LGEN0U" hidden="1">#REF!</definedName>
    <definedName name="BExCV634L7SVHGB0UDDTRRQ2Q72H" localSheetId="7" hidden="1">[73]Gross!#REF!</definedName>
    <definedName name="BExCV634L7SVHGB0UDDTRRQ2Q72H" hidden="1">[73]Gross!#REF!</definedName>
    <definedName name="BExCV9U1E8ECNI0C37TDKZ2GBW9W" localSheetId="7" hidden="1">#REF!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localSheetId="7" hidden="1">#REF!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1" hidden="1">Query [75]Comparative!$D$4:$Q$165</definedName>
    <definedName name="BExCVL7X79DLNTP4KMJU9JMNXPUE" localSheetId="7" hidden="1">Query [75]Comparative!$D$4:$Q$165</definedName>
    <definedName name="BExCVL7X79DLNTP4KMJU9JMNXPUE" hidden="1">Query [75]Comparative!$D$4:$Q$165</definedName>
    <definedName name="BExCVO7YIUDKJN6MDBSE4TP7DQ4T" localSheetId="7" hidden="1">[76]Original!#REF!</definedName>
    <definedName name="BExCVO7YIUDKJN6MDBSE4TP7DQ4T" hidden="1">[76]Original!#REF!</definedName>
    <definedName name="BExCVV44WY5807WGMTGKPW0GT256" localSheetId="7"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1" hidden="1">Planning [81]Template!$A$10:$G$44</definedName>
    <definedName name="BExCW4UQ3UH2Q8I8LIJ0O3QGE6J2" localSheetId="7" hidden="1">Planning [81]Template!$A$10:$G$44</definedName>
    <definedName name="BExCW4UQ3UH2Q8I8LIJ0O3QGE6J2" hidden="1">Planning [81]Template!$A$10:$G$44</definedName>
    <definedName name="BExCW9Y5HWU4RJTNX74O6L24VGCK" localSheetId="7" hidden="1">[73]Gross!#REF!</definedName>
    <definedName name="BExCW9Y5HWU4RJTNX74O6L24VGCK" hidden="1">[73]Gross!#REF!</definedName>
    <definedName name="BExCWKA9JV9TKU8XV980TCQKUKQ8" localSheetId="7" hidden="1">#REF!</definedName>
    <definedName name="BExCWKA9JV9TKU8XV980TCQKUKQ8" hidden="1">#REF!</definedName>
    <definedName name="BExCWM8JQB8SI9MNZVUOQN3547K8" hidden="1">#REF!</definedName>
    <definedName name="BExCWOBVOESHXLNFULF3L3PHKV9U" localSheetId="7" hidden="1">'[77]Customer Service Detail'!#REF!</definedName>
    <definedName name="BExCWOBVOESHXLNFULF3L3PHKV9U" hidden="1">'[77]Customer Service Detail'!#REF!</definedName>
    <definedName name="BExCWP2YCA04PGYT4V2CKSHBG2N7" localSheetId="7" hidden="1">#REF!</definedName>
    <definedName name="BExCWP2YCA04PGYT4V2CKSHBG2N7" hidden="1">#REF!</definedName>
    <definedName name="BExCWPDPESGZS07QGBLSBWDNVJLZ" localSheetId="7" hidden="1">[73]Gross!#REF!</definedName>
    <definedName name="BExCWPDPESGZS07QGBLSBWDNVJLZ" hidden="1">[73]Gross!#REF!</definedName>
    <definedName name="BExCWQKW1KPFIV4UOSQCS5KCD3TY" localSheetId="7" hidden="1">#REF!</definedName>
    <definedName name="BExCWQKW1KPFIV4UOSQCS5KCD3TY" hidden="1">#REF!</definedName>
    <definedName name="BExCWRH8SPKI7PCV0YP4A938QO15" localSheetId="7" hidden="1">'[80]Planning Template'!#REF!</definedName>
    <definedName name="BExCWRH8SPKI7PCV0YP4A938QO15" hidden="1">'[80]Planning Template'!#REF!</definedName>
    <definedName name="BExCWTVKHIVCRHF8GC39KI58YM5K" localSheetId="7" hidden="1">[73]Gross!#REF!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localSheetId="7" hidden="1">#REF!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localSheetId="7" hidden="1">#REF!</definedName>
    <definedName name="BExCXCGIFCIU1476QTARIGF5OXEL" hidden="1">#REF!</definedName>
    <definedName name="BExCXILMURGYMAH6N5LF5DV6K3GM" hidden="1">[73]Gross!#REF!</definedName>
    <definedName name="BExCXQUFBMXQ1650735H48B1AZT3" hidden="1">[73]Gross!#REF!</definedName>
    <definedName name="BExCXQZQLKSB75QNY6V0PAMXR30C" localSheetId="7" hidden="1">#REF!</definedName>
    <definedName name="BExCXQZQLKSB75QNY6V0PAMXR30C" hidden="1">#REF!</definedName>
    <definedName name="BExCXR58X9AWQ0NOCTKNLIS9PBMT" localSheetId="1" hidden="1">Query [75]Comparative!$D$4:$Q$165</definedName>
    <definedName name="BExCXR58X9AWQ0NOCTKNLIS9PBMT" localSheetId="7" hidden="1">Query [75]Comparative!$D$4:$Q$165</definedName>
    <definedName name="BExCXR58X9AWQ0NOCTKNLIS9PBMT" hidden="1">Query [75]Comparative!$D$4:$Q$165</definedName>
    <definedName name="BExCXUFX19ADNJAUPHJ62T1ZS5A4" localSheetId="7" hidden="1">#REF!</definedName>
    <definedName name="BExCXUFX19ADNJAUPHJ62T1ZS5A4" hidden="1">#REF!</definedName>
    <definedName name="BExCY2DQO9VLA77Q7EG3T0XNXX4F" localSheetId="7" hidden="1">[73]Gross!#REF!</definedName>
    <definedName name="BExCY2DQO9VLA77Q7EG3T0XNXX4F" hidden="1">[73]Gross!#REF!</definedName>
    <definedName name="BExCY4BZ22FWZU6GX4SY9CNS3QI4" localSheetId="7"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localSheetId="7" hidden="1">#REF!</definedName>
    <definedName name="BExCYKD4HDNAERRADCLVOFZP2P5O" hidden="1">#REF!</definedName>
    <definedName name="BExCYMWYB9D7JPOGBVO2LO6J21VE" localSheetId="7" hidden="1">#REF!</definedName>
    <definedName name="BExCYMWYB9D7JPOGBVO2LO6J21VE" hidden="1">#REF!</definedName>
    <definedName name="BExCYN29EST44QU0KNWVSEPOS49L" localSheetId="7" hidden="1">#REF!</definedName>
    <definedName name="BExCYN29EST44QU0KNWVSEPOS49L" hidden="1">#REF!</definedName>
    <definedName name="BExCYP0C3ADAM4KWHD9RLU0RXKAX" localSheetId="7" hidden="1">'[80]Planning Template'!#REF!</definedName>
    <definedName name="BExCYP0C3ADAM4KWHD9RLU0RXKAX" hidden="1">'[80]Planning Template'!#REF!</definedName>
    <definedName name="BExCYPRC5HJE6N2XQTHCT6NXGP8N" localSheetId="7" hidden="1">[73]Gross!#REF!</definedName>
    <definedName name="BExCYPRC5HJE6N2XQTHCT6NXGP8N" hidden="1">[73]Gross!#REF!</definedName>
    <definedName name="BExCYR9AMB5ESJM6271N5WKEIG7M" localSheetId="7" hidden="1">#REF!</definedName>
    <definedName name="BExCYR9AMB5ESJM6271N5WKEIG7M" hidden="1">#REF!</definedName>
    <definedName name="BExCYUK0I3UEXZNFDW71G6Z6D8XR" localSheetId="7" hidden="1">[73]Gross!#REF!</definedName>
    <definedName name="BExCYUK0I3UEXZNFDW71G6Z6D8XR" hidden="1">[73]Gross!#REF!</definedName>
    <definedName name="BExCYYG7S1O0HAMZ737RJH45LQX5" localSheetId="7" hidden="1">#REF!</definedName>
    <definedName name="BExCYYG7S1O0HAMZ737RJH45LQX5" hidden="1">#REF!</definedName>
    <definedName name="BExCZ8XVSCXCFQ3QXE0AGEZB6Q1N" localSheetId="7" hidden="1">#REF!</definedName>
    <definedName name="BExCZ8XVSCXCFQ3QXE0AGEZB6Q1N" hidden="1">#REF!</definedName>
    <definedName name="BExCZBHJ4ZDFD4N4ZS7VAL7FA7P7" hidden="1">[73]Graph!$F$9:$G$9</definedName>
    <definedName name="BExCZEMVD9Z5WACBRXQ6PO9YXUSB" localSheetId="7" hidden="1">#REF!</definedName>
    <definedName name="BExCZEMVD9Z5WACBRXQ6PO9YXUSB" hidden="1">#REF!</definedName>
    <definedName name="BExCZES8AQYSKUXMM19NKF7HDW3B" localSheetId="7" hidden="1">#REF!</definedName>
    <definedName name="BExCZES8AQYSKUXMM19NKF7HDW3B" hidden="1">#REF!</definedName>
    <definedName name="BExCZFZCXMLY5DWESYJ9NGTJYQ8M" localSheetId="7" hidden="1">[73]Gross!#REF!</definedName>
    <definedName name="BExCZFZCXMLY5DWESYJ9NGTJYQ8M" hidden="1">[73]Gross!#REF!</definedName>
    <definedName name="BExCZGVQK4NFTYDKIO45TSO56AQG" localSheetId="7" hidden="1">#REF!</definedName>
    <definedName name="BExCZGVQK4NFTYDKIO45TSO56AQG" hidden="1">#REF!</definedName>
    <definedName name="BExCZIDO7XLA4F78ZRVDWZJOKFQI" localSheetId="7" hidden="1">#REF!</definedName>
    <definedName name="BExCZIDO7XLA4F78ZRVDWZJOKFQI" hidden="1">#REF!</definedName>
    <definedName name="BExCZIJ0082EB1UPRKX9EHOOUV0U" localSheetId="7" hidden="1">#REF!</definedName>
    <definedName name="BExCZIJ0082EB1UPRKX9EHOOUV0U" hidden="1">#REF!</definedName>
    <definedName name="BExCZJ4P8WS0BDT31WDXI0ROE7D6" localSheetId="7" hidden="1">[73]Gross!#REF!</definedName>
    <definedName name="BExCZJ4P8WS0BDT31WDXI0ROE7D6" hidden="1">[73]Gross!#REF!</definedName>
    <definedName name="BExCZKH6NI0EE02L995IFVBD1J59" localSheetId="7" hidden="1">[73]Gross!#REF!</definedName>
    <definedName name="BExCZKH6NI0EE02L995IFVBD1J59" hidden="1">[73]Gross!#REF!</definedName>
    <definedName name="BExCZRYXRNS4W6WNSG1C4EFXT5ZT" localSheetId="7" hidden="1">#REF!</definedName>
    <definedName name="BExCZRYXRNS4W6WNSG1C4EFXT5ZT" hidden="1">#REF!</definedName>
    <definedName name="BExCZUD9FEOJBKDJ51Z3JON9LKJ8" localSheetId="7" hidden="1">[73]Gross!#REF!</definedName>
    <definedName name="BExCZUD9FEOJBKDJ51Z3JON9LKJ8" hidden="1">[73]Gross!#REF!</definedName>
    <definedName name="BExD0508DAALLU00PHFPBC8SRRKT" localSheetId="7"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localSheetId="7" hidden="1">#REF!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localSheetId="7" hidden="1">#REF!</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1" hidden="1">Query [75]Comparative!$A$3:$B$20</definedName>
    <definedName name="BExD18F5F49CYNRZH4NHU3LPZBA9" localSheetId="7" hidden="1">Query [75]Comparative!$A$3:$B$20</definedName>
    <definedName name="BExD18F5F49CYNRZH4NHU3LPZBA9" hidden="1">Query [75]Comparative!$A$3:$B$20</definedName>
    <definedName name="BExD1961LAWB1RTSTWQM2RO50EYZ" localSheetId="7" hidden="1">#REF!</definedName>
    <definedName name="BExD1961LAWB1RTSTWQM2RO50EYZ" hidden="1">#REF!</definedName>
    <definedName name="BExD1OAU9OXQAZA4D70HP72CU6GB" localSheetId="7" hidden="1">[73]Gross!#REF!</definedName>
    <definedName name="BExD1OAU9OXQAZA4D70HP72CU6GB" hidden="1">[73]Gross!#REF!</definedName>
    <definedName name="BExD1Y1JV61416YA1XRQHKWPZIE7" localSheetId="7" hidden="1">[73]Gross!#REF!</definedName>
    <definedName name="BExD1Y1JV61416YA1XRQHKWPZIE7" hidden="1">[73]Gross!#REF!</definedName>
    <definedName name="BExD21SCQGP0L3ACX5HZSEE3Y3E9" localSheetId="7" hidden="1">#REF!</definedName>
    <definedName name="BExD21SCQGP0L3ACX5HZSEE3Y3E9"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localSheetId="7" hidden="1">'[80]Planning Template'!#REF!</definedName>
    <definedName name="BExD29KWT79MXN9CDC1COZ1EBR9V" hidden="1">'[80]Planning Template'!#REF!</definedName>
    <definedName name="BExD2AXK1SGAO8QKR6GIR0D466X4" localSheetId="7" hidden="1">#REF!</definedName>
    <definedName name="BExD2AXK1SGAO8QKR6GIR0D466X4" hidden="1">#REF!</definedName>
    <definedName name="BExD2CFHIRMBKN5KXE5QP4XXEWFS" localSheetId="7" hidden="1">[73]Gross!#REF!</definedName>
    <definedName name="BExD2CFHIRMBKN5KXE5QP4XXEWFS" hidden="1">[73]Gross!#REF!</definedName>
    <definedName name="BExD2DMHH1HWXQ9W0YYMDP8AAX8Q" localSheetId="7" hidden="1">[73]Gross!#REF!</definedName>
    <definedName name="BExD2DMHH1HWXQ9W0YYMDP8AAX8Q" hidden="1">[73]Gross!#REF!</definedName>
    <definedName name="BExD2G6AQV5VX9VK8IZ3RZE60GAU" localSheetId="7" hidden="1">[76]Original!#REF!</definedName>
    <definedName name="BExD2G6AQV5VX9VK8IZ3RZE60GAU" hidden="1">[76]Original!#REF!</definedName>
    <definedName name="BExD2H82WWZTSAFST4GTJA8PKRDW" localSheetId="7" hidden="1">#REF!</definedName>
    <definedName name="BExD2H82WWZTSAFST4GTJA8PKRDW" hidden="1">#REF!</definedName>
    <definedName name="BExD2HTPC7IWBAU6OSQ67MQA8BYZ" localSheetId="7" hidden="1">[73]Gross!#REF!</definedName>
    <definedName name="BExD2HTPC7IWBAU6OSQ67MQA8BYZ" hidden="1">[73]Gross!#REF!</definedName>
    <definedName name="BExD2I9RDS4BGCN1GXO7T9OCTVFP" localSheetId="7" hidden="1">#REF!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localSheetId="7" hidden="1">#REF!</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localSheetId="7" hidden="1">#REF!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localSheetId="7" hidden="1">#REF!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localSheetId="7" hidden="1">#REF!</definedName>
    <definedName name="BExD42BBAQB3TV3UOW0FVKVQ5BS7" hidden="1">#REF!</definedName>
    <definedName name="BExD42RJL0VCUUXO7DR4VYN32487" localSheetId="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localSheetId="7" hidden="1">#REF!</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localSheetId="7" hidden="1">#REF!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localSheetId="7" hidden="1">#REF!</definedName>
    <definedName name="BExD51Z8XVK98QNNSKX5AH79K2SX" hidden="1">#REF!</definedName>
    <definedName name="BExD52QBNG8HZGY0MRG7H21PEEXA" localSheetId="1" hidden="1">[86]!____________bb2 [87]Sheet!$E$6:$E$8</definedName>
    <definedName name="BExD52QBNG8HZGY0MRG7H21PEEXA" hidden="1">[86]!____________bb2 [87]Sheet!$E$6:$E$8</definedName>
    <definedName name="BExD5BPTXIPDYUF57401LIVH9XUW" hidden="1">[73]Graph!$F$6:$G$6</definedName>
    <definedName name="BExD5D2HOO6ZQI5BM29X584P6Z8N" localSheetId="7" hidden="1">#REF!</definedName>
    <definedName name="BExD5D2HOO6ZQI5BM29X584P6Z8N" hidden="1">#REF!</definedName>
    <definedName name="BExD5EV7KDSVF1CJT38M4IBPFLPY" hidden="1">[73]Gross!#REF!</definedName>
    <definedName name="BExD5FRK547OESJRYAW574DZEZ7J" hidden="1">[73]Gross!#REF!</definedName>
    <definedName name="BExD5GTFVTWCFI12DJ1Q5IDVP09C" localSheetId="7" hidden="1">#REF!</definedName>
    <definedName name="BExD5GTFVTWCFI12DJ1Q5IDVP09C" hidden="1">#REF!</definedName>
    <definedName name="BExD5GYRXPZX7JUDMEB2L3USF2XS" localSheetId="7" hidden="1">#REF!</definedName>
    <definedName name="BExD5GYRXPZX7JUDMEB2L3USF2XS" hidden="1">#REF!</definedName>
    <definedName name="BExD5I5X2YA2YNCTCDSMEL4CWF4N" localSheetId="7" hidden="1">[73]Gross!#REF!</definedName>
    <definedName name="BExD5I5X2YA2YNCTCDSMEL4CWF4N" hidden="1">[73]Gross!#REF!</definedName>
    <definedName name="BExD5KK75Q8QCEZ2HEEWVZQLLCOJ" localSheetId="7" hidden="1">#REF!</definedName>
    <definedName name="BExD5KK75Q8QCEZ2HEEWVZQLLCOJ" hidden="1">#REF!</definedName>
    <definedName name="BExD5KPJN74E2RK9XLQVG82J8T45" localSheetId="7"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localSheetId="7" hidden="1">#REF!</definedName>
    <definedName name="BExD5UR3S7XQ8JD0UQ5P8QVZOL7N" hidden="1">#REF!</definedName>
    <definedName name="BExD5X5D2MAL758RR71HNM0IDFC9" localSheetId="7" hidden="1">#REF!</definedName>
    <definedName name="BExD5X5D2MAL758RR71HNM0IDFC9" hidden="1">#REF!</definedName>
    <definedName name="BExD5XG77VD7PM3MLJ3PSI33UZZW" localSheetId="1" hidden="1">Planning [81]Template!$E$5:$E$8</definedName>
    <definedName name="BExD5XG77VD7PM3MLJ3PSI33UZZW" localSheetId="7" hidden="1">Planning [81]Template!$E$5:$E$8</definedName>
    <definedName name="BExD5XG77VD7PM3MLJ3PSI33UZZW" hidden="1">Planning [81]Template!$E$5:$E$8</definedName>
    <definedName name="BExD60G2BDFJX59UJK1VBUAIAQVO" localSheetId="7" hidden="1">[73]Gross!#REF!</definedName>
    <definedName name="BExD60G2BDFJX59UJK1VBUAIAQVO" hidden="1">[73]Gross!#REF!</definedName>
    <definedName name="BExD623C9LRX18BE0W2V6SZLQUXX" localSheetId="7"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localSheetId="7" hidden="1">#REF!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localSheetId="7" hidden="1">#REF!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localSheetId="7" hidden="1">#REF!</definedName>
    <definedName name="BExD7RTZYSMJ0ME1TLRFYYSUNA06" hidden="1">#REF!</definedName>
    <definedName name="BExD7S4SQBXCDQHYH9CFFPG58UA3" localSheetId="7" hidden="1">#REF!</definedName>
    <definedName name="BExD7S4SQBXCDQHYH9CFFPG58UA3" hidden="1">#REF!</definedName>
    <definedName name="BExD7SA3MEJS9ED83E36W93KGRPV" localSheetId="7" hidden="1">[76]Original!#REF!</definedName>
    <definedName name="BExD7SA3MEJS9ED83E36W93KGRPV" hidden="1">[76]Original!#REF!</definedName>
    <definedName name="BExD7SVOH5J3ZVHK9KI2N1XE0CC3" hidden="1">[73]Graph!$F$7:$G$7</definedName>
    <definedName name="BExD7U2T4GJIMMIHBK5VJTAPR4FN" localSheetId="7" hidden="1">#REF!</definedName>
    <definedName name="BExD7U2T4GJIMMIHBK5VJTAPR4FN" hidden="1">#REF!</definedName>
    <definedName name="BExD7UTPX9FMWM75FUX72AO0U781" localSheetId="7"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localSheetId="7" hidden="1">#REF!</definedName>
    <definedName name="BExD7XDJJGJYCM6TBGT0OL6IG6U6" hidden="1">#REF!</definedName>
    <definedName name="BExD819S39VUTMASCBMYI883THJ3" hidden="1">[73]Graph!$I$11:$J$11</definedName>
    <definedName name="BExD82X8BPY8MLECUVVPROOBYCUY" localSheetId="7" hidden="1">#REF!</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localSheetId="7" hidden="1">#REF!</definedName>
    <definedName name="BExD8V3ARV557VE3BGGMX3UN2N2T" hidden="1">#REF!</definedName>
    <definedName name="BExD90MZC8CFEENJPJGQXGWBZL33" hidden="1">'[77]Customer Service Detail'!#REF!</definedName>
    <definedName name="BExD91ZHBY01O2NDLL2ORD63ATUF" localSheetId="7" hidden="1">#REF!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localSheetId="7" hidden="1">#REF!</definedName>
    <definedName name="BExD9AOBLN4DP672D1AGB4F4JHQO" hidden="1">#REF!</definedName>
    <definedName name="BExD9BKR47G739C2FFOISMRQMG3G" localSheetId="7"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localSheetId="7" hidden="1">#REF!</definedName>
    <definedName name="BExD9NKB0BAM3DJIDLHYJNVV4UW5" hidden="1">#REF!</definedName>
    <definedName name="BExD9PNSYT7GASEGUVL48MUQ02WO" hidden="1">[73]Gross!#REF!</definedName>
    <definedName name="BExD9TK2MIWFH5SKUYU9ZKF4NPHQ" hidden="1">[73]Gross!#REF!</definedName>
    <definedName name="BExD9VCTRWASHZC60R3RP2TSG2GR" localSheetId="7" hidden="1">#REF!</definedName>
    <definedName name="BExD9VCTRWASHZC60R3RP2TSG2GR" hidden="1">#REF!</definedName>
    <definedName name="BExDA4SMYKHY3SGOZY5U34RJ6OHR" localSheetId="7" hidden="1">#REF!</definedName>
    <definedName name="BExDA4SMYKHY3SGOZY5U34RJ6OHR" hidden="1">#REF!</definedName>
    <definedName name="BExDA6591C6G6N678A27HLSJG858" localSheetId="7" hidden="1">#REF!</definedName>
    <definedName name="BExDA6591C6G6N678A27HLSJG858" hidden="1">#REF!</definedName>
    <definedName name="BExDA6LD9061UULVKUUI4QP8SK13" localSheetId="7" hidden="1">[73]Gross!#REF!</definedName>
    <definedName name="BExDA6LD9061UULVKUUI4QP8SK13" hidden="1">[73]Gross!#REF!</definedName>
    <definedName name="BExDAGMVMNLQ6QXASB9R6D8DIT12" localSheetId="7" hidden="1">[73]Gross!#REF!</definedName>
    <definedName name="BExDAGMVMNLQ6QXASB9R6D8DIT12" hidden="1">[73]Gross!#REF!</definedName>
    <definedName name="BExDALA1VWZR1BPFQMAQCJDBOODJ" localSheetId="7" hidden="1">#REF!</definedName>
    <definedName name="BExDALA1VWZR1BPFQMAQCJDBOODJ" hidden="1">#REF!</definedName>
    <definedName name="BExDAPH3EIRZKUF8M0OLVO2BX30V" localSheetId="7" hidden="1">'[88]10-22'!#REF!</definedName>
    <definedName name="BExDAPH3EIRZKUF8M0OLVO2BX30V" hidden="1">'[88]10-22'!#REF!</definedName>
    <definedName name="BExDASRSJUZI5U6CSNDE3A6DZYW0" localSheetId="7" hidden="1">#REF!</definedName>
    <definedName name="BExDASRSJUZI5U6CSNDE3A6DZYW0" hidden="1">#REF!</definedName>
    <definedName name="BExDAVGWKUKC7MSM41LAIS6QJ1J7" localSheetId="7" hidden="1">#REF!</definedName>
    <definedName name="BExDAVGWKUKC7MSM41LAIS6QJ1J7" hidden="1">#REF!</definedName>
    <definedName name="BExDAYBHU9ADLXI8VRC7F608RVGM" localSheetId="7" hidden="1">[73]Gross!#REF!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localSheetId="7" hidden="1">#REF!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localSheetId="7" hidden="1">#REF!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localSheetId="7" hidden="1">#REF!</definedName>
    <definedName name="BExDD070TRGYH9PC1DP8G1KZPG1A" hidden="1">#REF!</definedName>
    <definedName name="BExENRJDC2MGQRJ6EHLAWX5I4SRS" hidden="1">[73]Graph!$F$6:$G$6</definedName>
    <definedName name="BExEO50W7KDAHHB2STRSWGUYZOIW" localSheetId="7" hidden="1">#REF!</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localSheetId="7" hidden="1">#REF!</definedName>
    <definedName name="BExEP7ZLQUA9X54YQN9J353XEEXM" hidden="1">#REF!</definedName>
    <definedName name="BExEP9C2S791GMQC0F19LEYW9SGQ" hidden="1">[89]ALL!#REF!</definedName>
    <definedName name="BExEPDDT8C10ZHUJOIGCCMC1A9PR" localSheetId="7" hidden="1">#REF!</definedName>
    <definedName name="BExEPDDT8C10ZHUJOIGCCMC1A9PR" hidden="1">#REF!</definedName>
    <definedName name="BExEPN9VIYI0FVL0HLZQXJFO6TT0" hidden="1">[73]Gross!#REF!</definedName>
    <definedName name="BExEPYT6VDSMR8MU2341Q5GM2Y9V" hidden="1">[73]Gross!#REF!</definedName>
    <definedName name="BExEPZK7N6NVZXMKIP2HF8USQKX7" localSheetId="7" hidden="1">#REF!</definedName>
    <definedName name="BExEPZK7N6NVZXMKIP2HF8USQKX7" hidden="1">#REF!</definedName>
    <definedName name="BExEQ2ENYLMY8K1796XBB31CJHNN" hidden="1">[73]Gross!#REF!</definedName>
    <definedName name="BExEQ2EOVVX7TVASATB5UPQSC6NG" localSheetId="7" hidden="1">#REF!</definedName>
    <definedName name="BExEQ2EOVVX7TVASATB5UPQSC6NG" hidden="1">#REF!</definedName>
    <definedName name="BExEQ2PFE4N40LEPGDPS90WDL6BN" hidden="1">[73]Gross!#REF!</definedName>
    <definedName name="BExEQ2PFURT24NQYGYVE8NKX1EGA" hidden="1">[73]Gross!#REF!</definedName>
    <definedName name="BExEQ3GHEIYS5D0NHQTNDA5TX9RV" localSheetId="7" hidden="1">#REF!</definedName>
    <definedName name="BExEQ3GHEIYS5D0NHQTNDA5TX9RV" hidden="1">#REF!</definedName>
    <definedName name="BExEQ4I76Z0VHAB5D5G5WMFSU2H7" localSheetId="7" hidden="1">#REF!</definedName>
    <definedName name="BExEQ4I76Z0VHAB5D5G5WMFSU2H7" hidden="1">#REF!</definedName>
    <definedName name="BExEQ9LKMMLGH3HIZ07KI3P87EEN" localSheetId="1" hidden="1">Query [78]!p [0]!V [79]A!$D$4:$O$158</definedName>
    <definedName name="BExEQ9LKMMLGH3HIZ07KI3P87EEN" localSheetId="7" hidden="1">Query [78]!p V [79]A!$D$4:$O$158</definedName>
    <definedName name="BExEQ9LKMMLGH3HIZ07KI3P87EEN" hidden="1">Query [78]!p V [79]A!$D$4:$O$158</definedName>
    <definedName name="BExEQB8ZWXO6IIGOEPWTLOJGE2NR" localSheetId="7" hidden="1">[73]Gross!#REF!</definedName>
    <definedName name="BExEQB8ZWXO6IIGOEPWTLOJGE2NR" hidden="1">[73]Gross!#REF!</definedName>
    <definedName name="BExEQBZX0EL6LIKPY01197ACK65H" localSheetId="7"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1" hidden="1">Planning [81]Template!$E$5:$E$8</definedName>
    <definedName name="BExEQGSJS20P9X7YTRBIGFWQA4OO" localSheetId="7" hidden="1">Planning [81]Template!$E$5:$E$8</definedName>
    <definedName name="BExEQGSJS20P9X7YTRBIGFWQA4OO" hidden="1">Planning [81]Template!$E$5:$E$8</definedName>
    <definedName name="BExEQK38GYRBUH7XFJUH04UET47Q" localSheetId="7" hidden="1">#REF!</definedName>
    <definedName name="BExEQK38GYRBUH7XFJUH04UET47Q" hidden="1">#REF!</definedName>
    <definedName name="BExEQKE1O2TX2P7ZGJMB9VWDXWO4" localSheetId="7" hidden="1">'[77]Customer Service Detail'!#REF!</definedName>
    <definedName name="BExEQKE1O2TX2P7ZGJMB9VWDXWO4" hidden="1">'[77]Customer Service Detail'!#REF!</definedName>
    <definedName name="BExEQMC9XLSG58VWRMQWU2S5A8WQ" localSheetId="7" hidden="1">#REF!</definedName>
    <definedName name="BExEQMC9XLSG58VWRMQWU2S5A8WQ" hidden="1">#REF!</definedName>
    <definedName name="BExEQOAAEI88ZLNHI07B1OJP1WM9" hidden="1">#REF!</definedName>
    <definedName name="BExEQOL3EKTKWI5ECVSFNFHFFFR6" localSheetId="7" hidden="1">'[80]Planning Template'!#REF!</definedName>
    <definedName name="BExEQOL3EKTKWI5ECVSFNFHFFFR6" hidden="1">'[80]Planning Template'!#REF!</definedName>
    <definedName name="BExEQSXGYFPHSP9QTFSXPZ603TNQ" localSheetId="1" hidden="1">Query [78]!p [0]!V [79]A!$D$4:$O$158</definedName>
    <definedName name="BExEQSXGYFPHSP9QTFSXPZ603TNQ" localSheetId="7" hidden="1">Query [78]!p V [79]A!$D$4:$O$158</definedName>
    <definedName name="BExEQSXGYFPHSP9QTFSXPZ603TNQ" hidden="1">Query [78]!p V [79]A!$D$4:$O$158</definedName>
    <definedName name="BExEQTZAP8R69U31W4LKGTKKGKQE" localSheetId="7" hidden="1">[73]Gross!#REF!</definedName>
    <definedName name="BExEQTZAP8R69U31W4LKGTKKGKQE" hidden="1">[73]Gross!#REF!</definedName>
    <definedName name="BExEQU4RR1SZE5XJ90D8ZQ8KRZFG" localSheetId="7" hidden="1">'[77]Customer Service Detail'!#REF!</definedName>
    <definedName name="BExEQU4RR1SZE5XJ90D8ZQ8KRZFG" hidden="1">'[77]Customer Service Detail'!#REF!</definedName>
    <definedName name="BExER2O72H1F9WV6S1J04C15PXX7" localSheetId="7" hidden="1">[73]Gross!#REF!</definedName>
    <definedName name="BExER2O72H1F9WV6S1J04C15PXX7" hidden="1">[73]Gross!#REF!</definedName>
    <definedName name="BExERCETL5ZVXSS6EENB85QCSRYG" hidden="1">[73]Graph!$I$8:$J$8</definedName>
    <definedName name="BExERCV1TJFIPYDKK2XNRXCTLFY1" localSheetId="7" hidden="1">#REF!</definedName>
    <definedName name="BExERCV1TJFIPYDKK2XNRXCTLFY1" hidden="1">#REF!</definedName>
    <definedName name="BExERFUXWO9Q9CJLTTHLNR8QXU1I" localSheetId="7"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localSheetId="7" hidden="1">#REF!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localSheetId="7" hidden="1">#REF!</definedName>
    <definedName name="BExES035F2O240VGY2LHCJIVYTE1" hidden="1">#REF!</definedName>
    <definedName name="BExES44RHHDL3V7FLV6M20834WF1" hidden="1">[73]Gross!#REF!</definedName>
    <definedName name="BExES4A7VE2X3RYYTVRLKZD4I7WU" hidden="1">[73]Gross!#REF!</definedName>
    <definedName name="BExES4QHP5U4SXH0ODABGZW0R4NG" localSheetId="7" hidden="1">#REF!</definedName>
    <definedName name="BExES4QHP5U4SXH0ODABGZW0R4NG" hidden="1">#REF!</definedName>
    <definedName name="BExES6ZC8R7PHJ21OVJFLIR7DY30" hidden="1">[73]Gross!#REF!</definedName>
    <definedName name="BExESC8382KM387O7AIRPNTRCASP" hidden="1">[76]Original!#REF!</definedName>
    <definedName name="BExESK61UKOMGRWAY8R75HS1CTAU" localSheetId="7" hidden="1">#REF!</definedName>
    <definedName name="BExESK61UKOMGRWAY8R75HS1CTAU" hidden="1">#REF!</definedName>
    <definedName name="BExESMKD95A649M0WRSG6CXXP326" hidden="1">[73]Gross!#REF!</definedName>
    <definedName name="BExESP40YSAYY174639Q6Y8Y414A" localSheetId="7" hidden="1">#REF!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localSheetId="7" hidden="1">#REF!</definedName>
    <definedName name="BExETDZKK8E89XXW4SLL9AY29YEZ" hidden="1">#REF!</definedName>
    <definedName name="BExETF18MSWE0XQCLN4Q5COKUYYD" localSheetId="7" hidden="1">#REF!</definedName>
    <definedName name="BExETF18MSWE0XQCLN4Q5COKUYYD" hidden="1">#REF!</definedName>
    <definedName name="BExETF6QD5A9GEINE1KZRRC2LXWM" localSheetId="7" hidden="1">[73]Gross!#REF!</definedName>
    <definedName name="BExETF6QD5A9GEINE1KZRRC2LXWM" hidden="1">[73]Gross!#REF!</definedName>
    <definedName name="BExETQ9XRXLUACN82805SPSPNKHI" localSheetId="7"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localSheetId="7" hidden="1">#REF!</definedName>
    <definedName name="BExEU2V3EKYC48GJS9I4O4FTNQTO" hidden="1">#REF!</definedName>
    <definedName name="BExEU5K6MZ7LD7CUQ52RSRETJTEL" hidden="1">[73]Gross!#REF!</definedName>
    <definedName name="BExEUBJZM1ULO9GVVN31KDT49YS8" localSheetId="7" hidden="1">#REF!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localSheetId="7" hidden="1">#REF!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localSheetId="7" hidden="1">#REF!</definedName>
    <definedName name="BExEUZOIT4YSME1BO2XSJK23873D" hidden="1">#REF!</definedName>
    <definedName name="BExEV0FJQ26FYWZTY3LD7CDKX554" hidden="1">[84]Detail!#REF!</definedName>
    <definedName name="BExEV2IWRUFP51FB8JNW7F36ZZJC" localSheetId="7" hidden="1">#REF!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localSheetId="7" hidden="1">#REF!</definedName>
    <definedName name="BExEVB2I7XQ2LGZ2M288FVLYOJWO" hidden="1">#REF!</definedName>
    <definedName name="BExEVET98G3FU6QBF9LHYWSAMV0O" hidden="1">[73]Gross!#REF!</definedName>
    <definedName name="BExEVHIEV1MH3V359IJF68Z7SCDL" localSheetId="7" hidden="1">#REF!</definedName>
    <definedName name="BExEVHIEV1MH3V359IJF68Z7SCDL" hidden="1">#REF!</definedName>
    <definedName name="BExEVI3ZLYDABQXYLEPKIVJ5O85J" localSheetId="7" hidden="1">#REF!</definedName>
    <definedName name="BExEVI3ZLYDABQXYLEPKIVJ5O85J" hidden="1">#REF!</definedName>
    <definedName name="BExEVI9GHSAZBFCANEZBVV9B3OXZ" localSheetId="7" hidden="1">[76]Original!#REF!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localSheetId="7" hidden="1">#REF!</definedName>
    <definedName name="BExEVOPCGCV8MS3VJJV4NNOE6IG4" hidden="1">#REF!</definedName>
    <definedName name="BExEVPGF4V5J0WQRZKUM8F9TTKZJ" hidden="1">[73]Gross!#REF!</definedName>
    <definedName name="BExEVPWH8S9GER9M14SPIT6XZ8SG" hidden="1">[73]Gross!#REF!</definedName>
    <definedName name="BExEVS5DD4TTJ2ZB2T1CRTNQ643C" localSheetId="7" hidden="1">#REF!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localSheetId="7" hidden="1">#REF!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localSheetId="7" hidden="1">#REF!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localSheetId="7" hidden="1">#REF!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localSheetId="7" hidden="1">#REF!</definedName>
    <definedName name="BExEYOQWMY1K2QIQ83Y8SSB198LD" hidden="1">#REF!</definedName>
    <definedName name="BExEYOW8C1B3OUUCIGEC7L8OOW1Z" hidden="1">[73]Gross!#REF!</definedName>
    <definedName name="BExEYUQJXZT6N5HJH8ACJF6SRWEE" hidden="1">[73]Gross!#REF!</definedName>
    <definedName name="BExEYUW0AER62BDSHZQKXC9SGBZ1" localSheetId="7" hidden="1">#REF!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localSheetId="7" hidden="1">#REF!</definedName>
    <definedName name="BExEZ2OKADHBL6TR2CVTU6CU27JQ" hidden="1">#REF!</definedName>
    <definedName name="BExEZ4S37FRWE75WC9MUPSV7RQ97" localSheetId="7" hidden="1">#REF!</definedName>
    <definedName name="BExEZ4S37FRWE75WC9MUPSV7RQ97" hidden="1">#REF!</definedName>
    <definedName name="BExEZB2ONLC3HYLAV1DVL886ZM4D" localSheetId="1" hidden="1">Query [78]!p [0]!V [79]A!$A$3:$B$20</definedName>
    <definedName name="BExEZB2ONLC3HYLAV1DVL886ZM4D" localSheetId="7" hidden="1">Query [78]!p V [79]A!$A$3:$B$20</definedName>
    <definedName name="BExEZB2ONLC3HYLAV1DVL886ZM4D" hidden="1">Query [78]!p V [79]A!$A$3:$B$20</definedName>
    <definedName name="BExEZEO4KK9BCH4YHPDS85W6PV9B" localSheetId="7"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localSheetId="7" hidden="1">#REF!</definedName>
    <definedName name="BExEZJBBXAP6LKVW7QURQY9B9EGA" hidden="1">#REF!</definedName>
    <definedName name="BExEZKNXQ1C60AYGTRMOFAUZITEK" localSheetId="7"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localSheetId="7" hidden="1">#REF!</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localSheetId="7" hidden="1">#REF!</definedName>
    <definedName name="BExF0CZHQRIJUK8CRDD76F3LVILT" hidden="1">#REF!</definedName>
    <definedName name="BExF0EHFTAI3OEFMXDCTVR41VFF3" localSheetId="7" hidden="1">#REF!</definedName>
    <definedName name="BExF0EHFTAI3OEFMXDCTVR41VFF3" hidden="1">#REF!</definedName>
    <definedName name="BExF0JFEW810O2BGAZTWL8J8MJJ4" localSheetId="7"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localSheetId="7" hidden="1">#REF!</definedName>
    <definedName name="BExF0QBKBRG47O6RC4K5RV39C9MI" hidden="1">#REF!</definedName>
    <definedName name="BExF0QH116YF95UAL83HSM0C2X7Y" hidden="1">[73]Graph!$C$15:$D$29</definedName>
    <definedName name="BExF0WRM9VO25RLSO03ZOCE8H7K5" hidden="1">[73]Gross!#REF!</definedName>
    <definedName name="BExF0WWXCKE3K33P3YDND0G62FB9" localSheetId="7" hidden="1">#REF!</definedName>
    <definedName name="BExF0WWXCKE3K33P3YDND0G62FB9" hidden="1">#REF!</definedName>
    <definedName name="BExF0ZRI7W4RSLIDLHTSM0AWXO3S" hidden="1">[73]Gross!#REF!</definedName>
    <definedName name="BExF19CT3MMZZ2T5EWMDNG3UOJ01" hidden="1">[73]Gross!#REF!</definedName>
    <definedName name="BExF1I6ZCNOTATBG3PZ1RGSJ7JEC" localSheetId="7" hidden="1">#REF!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localSheetId="7" hidden="1">#REF!</definedName>
    <definedName name="BExF1RS9HAO4YB1WHBW82NBNX30C" hidden="1">#REF!</definedName>
    <definedName name="BExF1US4ZIQYSU5LBFYNRA9N0K2O" hidden="1">[73]Gross!#REF!</definedName>
    <definedName name="BExF1VZAHJVFFUI7L56JBGBO2YP7" localSheetId="7" hidden="1">#REF!</definedName>
    <definedName name="BExF1VZAHJVFFUI7L56JBGBO2YP7" hidden="1">#REF!</definedName>
    <definedName name="BExF200VK438ANZMJEAPZ2RQDB8U" hidden="1">[73]Graph!$F$6:$G$6</definedName>
    <definedName name="BExF21OBXGVA9D1CPMHVJHL599BC" hidden="1">[73]Graph!$I$11:$J$11</definedName>
    <definedName name="BExF24DF1LIMM4V2JIUGZRN3UTQ2" localSheetId="7" hidden="1">#REF!</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localSheetId="7" hidden="1">#REF!</definedName>
    <definedName name="BExF2Q93LW1YC2MSG1OM8849SHJ0" hidden="1">#REF!</definedName>
    <definedName name="BExF2QZYWHTYGUTTXR15CKCV3LS7" hidden="1">[73]Gross!#REF!</definedName>
    <definedName name="BExF2RAQD3B3TAH7Z2MDXP9PXALM" localSheetId="1" hidden="1">Query [78]!p [0]!V [79]A!$A$3:$B$20</definedName>
    <definedName name="BExF2RAQD3B3TAH7Z2MDXP9PXALM" localSheetId="7" hidden="1">Query [78]!p V [79]A!$A$3:$B$20</definedName>
    <definedName name="BExF2RAQD3B3TAH7Z2MDXP9PXALM" hidden="1">Query [78]!p V [79]A!$A$3:$B$20</definedName>
    <definedName name="BExF2T8Y6TSJ74RMSZOA9CEH4OZ6" localSheetId="7" hidden="1">[73]Gross!#REF!</definedName>
    <definedName name="BExF2T8Y6TSJ74RMSZOA9CEH4OZ6" hidden="1">[73]Gross!#REF!</definedName>
    <definedName name="BExF31N3YM4F37EOOY8M8VI1KXN8" localSheetId="7" hidden="1">[73]Gross!#REF!</definedName>
    <definedName name="BExF31N3YM4F37EOOY8M8VI1KXN8" hidden="1">[73]Gross!#REF!</definedName>
    <definedName name="BExF37C1YKBT79Z9SOJAG5MXQGTU" localSheetId="7" hidden="1">[73]Gross!#REF!</definedName>
    <definedName name="BExF37C1YKBT79Z9SOJAG5MXQGTU" hidden="1">[73]Gross!#REF!</definedName>
    <definedName name="BExF3A6HPA6DGYALZNHHJPMCUYZR" localSheetId="7" hidden="1">[73]Gross!#REF!</definedName>
    <definedName name="BExF3A6HPA6DGYALZNHHJPMCUYZR" hidden="1">[73]Gross!#REF!</definedName>
    <definedName name="BExF3AS2T7GFVNU9JPBXWUQH845Y" hidden="1">[73]Graph!$F$10:$G$10</definedName>
    <definedName name="BExF3G0XQGHWB9G8S1UK70PXHJ6A" localSheetId="7" hidden="1">#REF!</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localSheetId="7" hidden="1">#REF!</definedName>
    <definedName name="BExF3SLYN7Y8Z89QGJ1120T7LSTT" hidden="1">#REF!</definedName>
    <definedName name="BExF3WCX1F4D29L74LQEGOC2J1M7" localSheetId="7" hidden="1">#REF!</definedName>
    <definedName name="BExF3WCX1F4D29L74LQEGOC2J1M7" hidden="1">#REF!</definedName>
    <definedName name="BExF40EJ1HBS8TBLD3XC65DORRJ9" localSheetId="7" hidden="1">#REF!</definedName>
    <definedName name="BExF40EJ1HBS8TBLD3XC65DORRJ9" hidden="1">#REF!</definedName>
    <definedName name="BExF42SSBVPMLK2UB3B7FPEIY9TU" localSheetId="7" hidden="1">[73]Gross!#REF!</definedName>
    <definedName name="BExF42SSBVPMLK2UB3B7FPEIY9TU" hidden="1">[73]Gross!#REF!</definedName>
    <definedName name="BExF468ZNS2LPO1JCX66GG4G4QUI" localSheetId="7" hidden="1">#REF!</definedName>
    <definedName name="BExF468ZNS2LPO1JCX66GG4G4QUI" hidden="1">#REF!</definedName>
    <definedName name="BExF46EAYCZJPNOHLDJS5XWT1C10" localSheetId="7" hidden="1">#REF!</definedName>
    <definedName name="BExF46EAYCZJPNOHLDJS5XWT1C10" hidden="1">#REF!</definedName>
    <definedName name="BExF4BXZ18AMBDUYW85LIOD0UG33" localSheetId="1" hidden="1">Query [75]Comparative!$A$3:$B$20</definedName>
    <definedName name="BExF4BXZ18AMBDUYW85LIOD0UG33" localSheetId="7" hidden="1">Query [75]Comparative!$A$3:$B$20</definedName>
    <definedName name="BExF4BXZ18AMBDUYW85LIOD0UG33" hidden="1">Query [75]Comparative!$A$3:$B$20</definedName>
    <definedName name="BExF4GFU4TG8B7V8GJ7XXPRJ5JI4" localSheetId="7" hidden="1">#REF!</definedName>
    <definedName name="BExF4GFU4TG8B7V8GJ7XXPRJ5JI4" hidden="1">#REF!</definedName>
    <definedName name="BExF4HXSWB50BKYPWA0HTT8W56H6" localSheetId="7" hidden="1">[73]Gross!#REF!</definedName>
    <definedName name="BExF4HXSWB50BKYPWA0HTT8W56H6" hidden="1">[73]Gross!#REF!</definedName>
    <definedName name="BExF4KHF04IWW4LQ95FHQPFE4Y9K" localSheetId="7" hidden="1">[73]Gross!#REF!</definedName>
    <definedName name="BExF4KHF04IWW4LQ95FHQPFE4Y9K" hidden="1">[73]Gross!#REF!</definedName>
    <definedName name="BExF4LDSD8ILSSUIZ698C9PG4Q1A" localSheetId="7" hidden="1">#REF!</definedName>
    <definedName name="BExF4LDSD8ILSSUIZ698C9PG4Q1A" hidden="1">#REF!</definedName>
    <definedName name="BExF4LU2NV3A47BCWPM3EZXUEH37" localSheetId="7" hidden="1">[73]Gross!#REF!</definedName>
    <definedName name="BExF4LU2NV3A47BCWPM3EZXUEH37" hidden="1">[73]Gross!#REF!</definedName>
    <definedName name="BExF4MVQM5Y0QRDLDFSKWWTF709C" localSheetId="7" hidden="1">[73]Gross!#REF!</definedName>
    <definedName name="BExF4MVQM5Y0QRDLDFSKWWTF709C" hidden="1">[73]Gross!#REF!</definedName>
    <definedName name="BExF4PVMZYV36E8HOYY06J81AMBI" localSheetId="7" hidden="1">[73]Gross!#REF!</definedName>
    <definedName name="BExF4PVMZYV36E8HOYY06J81AMBI" hidden="1">[73]Gross!#REF!</definedName>
    <definedName name="BExF4Q6E9B4QQ750BPJ5S0LUNFJL" localSheetId="7" hidden="1">#REF!</definedName>
    <definedName name="BExF4Q6E9B4QQ750BPJ5S0LUNFJL" hidden="1">#REF!</definedName>
    <definedName name="BExF4RZ6DOAJ22UKB3277ZIOU46S" localSheetId="7" hidden="1">'[77]Customer Service Detail'!#REF!</definedName>
    <definedName name="BExF4RZ6DOAJ22UKB3277ZIOU46S" hidden="1">'[77]Customer Service Detail'!#REF!</definedName>
    <definedName name="BExF4SF9NEX1FZE9N8EXT89PM54D" localSheetId="7" hidden="1">[73]Gross!#REF!</definedName>
    <definedName name="BExF4SF9NEX1FZE9N8EXT89PM54D" hidden="1">[73]Gross!#REF!</definedName>
    <definedName name="BExF4TBSC6B81EP1T20BCOXBIVQS" localSheetId="7" hidden="1">[76]Original!#REF!</definedName>
    <definedName name="BExF4TBSC6B81EP1T20BCOXBIVQS" hidden="1">[76]Original!#REF!</definedName>
    <definedName name="BExF4X837EZQHMU6T1DYIJLYEPU2" localSheetId="7" hidden="1">#REF!</definedName>
    <definedName name="BExF4X837EZQHMU6T1DYIJLYEPU2" hidden="1">#REF!</definedName>
    <definedName name="BExF4XO4M5PFKFBID5MXL2SWLV0G" hidden="1">#REF!</definedName>
    <definedName name="BExF52GTGP8MHGII4KJ8TJGR8W8U" localSheetId="7" hidden="1">[73]Gross!#REF!</definedName>
    <definedName name="BExF52GTGP8MHGII4KJ8TJGR8W8U" hidden="1">[73]Gross!#REF!</definedName>
    <definedName name="BExF57K7L3UC1I2FSAWURR4SN0UN" localSheetId="7" hidden="1">[73]Gross!#REF!</definedName>
    <definedName name="BExF57K7L3UC1I2FSAWURR4SN0UN" hidden="1">[73]Gross!#REF!</definedName>
    <definedName name="BExF58WP8VDUWWYX83108371HUBX" localSheetId="7"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localSheetId="7" hidden="1">#REF!</definedName>
    <definedName name="BExF5MJP839Y3IQ517SMFW2DUM6C" hidden="1">#REF!</definedName>
    <definedName name="BExF5VJE0214X40PLKD2M7TL3763" localSheetId="7" hidden="1">#REF!</definedName>
    <definedName name="BExF5VJE0214X40PLKD2M7TL3763" hidden="1">#REF!</definedName>
    <definedName name="BExF5ZFO2A29GHWR5ES64Z9OS16J" localSheetId="7" hidden="1">[73]Gross!#REF!</definedName>
    <definedName name="BExF5ZFO2A29GHWR5ES64Z9OS16J" hidden="1">[73]Gross!#REF!</definedName>
    <definedName name="BExF60HDAO2M2Z7LSXKPCOLGNUY3" localSheetId="7" hidden="1">#REF!</definedName>
    <definedName name="BExF60HDAO2M2Z7LSXKPCOLGNUY3" hidden="1">#REF!</definedName>
    <definedName name="BExF612XC6QJXK2WR617KVMVN52Z" localSheetId="7" hidden="1">#REF!</definedName>
    <definedName name="BExF612XC6QJXK2WR617KVMVN52Z" hidden="1">#REF!</definedName>
    <definedName name="BExF63S045JO7H2ZJCBTBVH3SUIF" localSheetId="7" hidden="1">[73]Gross!#REF!</definedName>
    <definedName name="BExF63S045JO7H2ZJCBTBVH3SUIF" hidden="1">[73]Gross!#REF!</definedName>
    <definedName name="BExF642TEGTXCI9A61ZOONJCB0U1" localSheetId="7"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localSheetId="7" hidden="1">#REF!</definedName>
    <definedName name="BExF68PZQXG4169V7A88JUEST7S5" hidden="1">#REF!</definedName>
    <definedName name="BExF6AO5FFBJ5SNY3SEWHU0G3Y8B" localSheetId="1" hidden="1">Query [78]!p [0]!V [79]A!$D$4:$O$158</definedName>
    <definedName name="BExF6AO5FFBJ5SNY3SEWHU0G3Y8B" localSheetId="7" hidden="1">Query [78]!p V [79]A!$D$4:$O$158</definedName>
    <definedName name="BExF6AO5FFBJ5SNY3SEWHU0G3Y8B" hidden="1">Query [78]!p V [79]A!$D$4:$O$158</definedName>
    <definedName name="BExF6BVBKI2CMEPEJ40H6O1M4YAV" localSheetId="7" hidden="1">#REF!</definedName>
    <definedName name="BExF6BVBKI2CMEPEJ40H6O1M4YAV" hidden="1">#REF!</definedName>
    <definedName name="BExF6EV7I35NVMIJGYTB6E24YVPA" localSheetId="7" hidden="1">[73]Gross!#REF!</definedName>
    <definedName name="BExF6EV7I35NVMIJGYTB6E24YVPA" hidden="1">[73]Gross!#REF!</definedName>
    <definedName name="BExF6FGUF393KTMBT40S5BYAFG00" localSheetId="7" hidden="1">[73]Gross!#REF!</definedName>
    <definedName name="BExF6FGUF393KTMBT40S5BYAFG00" hidden="1">[73]Gross!#REF!</definedName>
    <definedName name="BExF6GNYXWY8A0SY4PW1B6KJMMTM" localSheetId="7" hidden="1">[73]Gross!#REF!</definedName>
    <definedName name="BExF6GNYXWY8A0SY4PW1B6KJMMTM" hidden="1">[73]Gross!#REF!</definedName>
    <definedName name="BExF6IB8K74Z0AFT05GPOKKZW7C9" localSheetId="7"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localSheetId="7" hidden="1">#REF!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localSheetId="7" hidden="1">#REF!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localSheetId="7" hidden="1">#REF!</definedName>
    <definedName name="BExF7T2GMY7T8H8CLIEX8S4ENPTY" hidden="1">#REF!</definedName>
    <definedName name="BExF7TYRMI1SBOVK982VB9VPFLQT" localSheetId="7" hidden="1">#REF!</definedName>
    <definedName name="BExF7TYRMI1SBOVK982VB9VPFLQT" hidden="1">#REF!</definedName>
    <definedName name="BExF7WD56YB3STK93BIQP3486ZEI" localSheetId="7" hidden="1">'[77]Customer Service Detail'!#REF!</definedName>
    <definedName name="BExF7WD56YB3STK93BIQP3486ZEI" hidden="1">'[77]Customer Service Detail'!#REF!</definedName>
    <definedName name="BExF7YBBHN2N741E7T3V74L9RXS6" localSheetId="7" hidden="1">#REF!</definedName>
    <definedName name="BExF7YBBHN2N741E7T3V74L9RXS6" hidden="1">#REF!</definedName>
    <definedName name="BExF80K6MCUWS9W99VRNYEN44QQZ" localSheetId="7" hidden="1">#REF!</definedName>
    <definedName name="BExF80K6MCUWS9W99VRNYEN44QQZ" hidden="1">#REF!</definedName>
    <definedName name="BExF81GI8B8WBHXFTET68A9358BR" localSheetId="7" hidden="1">[73]Gross!#REF!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localSheetId="7" hidden="1">#REF!</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localSheetId="7" hidden="1">#REF!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localSheetId="7" hidden="1">#REF!</definedName>
    <definedName name="BExGMF6CZBMBTIL4M0QORW50Z6M0" hidden="1">#REF!</definedName>
    <definedName name="BExGMIBKSM3RAPUY6VPTFIO26B6P" localSheetId="7" hidden="1">#REF!</definedName>
    <definedName name="BExGMIBKSM3RAPUY6VPTFIO26B6P" hidden="1">#REF!</definedName>
    <definedName name="BExGMJDGIH0MEPC2TUSFUCY2ROTB" localSheetId="7" hidden="1">[73]Gross!#REF!</definedName>
    <definedName name="BExGMJDGIH0MEPC2TUSFUCY2ROTB" hidden="1">[73]Gross!#REF!</definedName>
    <definedName name="BExGMKPW2HPKN0M0XKF3AZ8YP0D6" localSheetId="7"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localSheetId="7" hidden="1">#REF!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localSheetId="7" hidden="1">#REF!</definedName>
    <definedName name="BExGNHDZJMWC63J8F7FQI6M4VMPD" hidden="1">#REF!</definedName>
    <definedName name="BExGNN2YQ9BDAZXT2GLCSAPXKIM7" hidden="1">[73]Gross!#REF!</definedName>
    <definedName name="BExGNPBUQ4MFVXFVD9LJPL5PZU68" hidden="1">[73]Graph!$I$6:$J$6</definedName>
    <definedName name="BExGNS6FCHQVNGT1L145MFJ1M569" localSheetId="7" hidden="1">#REF!</definedName>
    <definedName name="BExGNS6FCHQVNGT1L145MFJ1M569" hidden="1">#REF!</definedName>
    <definedName name="BExGNSS0CKRPKHO25R3TDBEL2NHX" hidden="1">[73]Gross!#REF!</definedName>
    <definedName name="BExGNU4FUVZ8TH1TNV06V1U6MR0E" localSheetId="7" hidden="1">#REF!</definedName>
    <definedName name="BExGNU4FUVZ8TH1TNV06V1U6MR0E" hidden="1">#REF!</definedName>
    <definedName name="BExGNWO7WBWGL36NBH4UNXJD6SRE" localSheetId="7" hidden="1">#REF!</definedName>
    <definedName name="BExGNWO7WBWGL36NBH4UNXJD6SRE" hidden="1">#REF!</definedName>
    <definedName name="BExGNYH0MO8NOVS85L15G0RWX4GW" localSheetId="7" hidden="1">[73]Gross!#REF!</definedName>
    <definedName name="BExGNYH0MO8NOVS85L15G0RWX4GW" hidden="1">[73]Gross!#REF!</definedName>
    <definedName name="BExGNZO44DEG8CGIDYSEGDUQ531R" localSheetId="7"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localSheetId="7" hidden="1">#REF!</definedName>
    <definedName name="BExGOUOT3DFWSWG7NBUQUV3946TO" hidden="1">#REF!</definedName>
    <definedName name="BExGOWHJL9WZSGKG0BCZN1P0O4IK" localSheetId="7" hidden="1">#REF!</definedName>
    <definedName name="BExGOWHJL9WZSGKG0BCZN1P0O4IK" hidden="1">#REF!</definedName>
    <definedName name="BExGOXJDHUDPDT8I8IVGVW9J0R5Q" localSheetId="7" hidden="1">[73]Gross!#REF!</definedName>
    <definedName name="BExGOXJDHUDPDT8I8IVGVW9J0R5Q" hidden="1">[73]Gross!#REF!</definedName>
    <definedName name="BExGOZHG0S9Q60VHLRUM7IG7SRCE" localSheetId="7" hidden="1">#REF!</definedName>
    <definedName name="BExGOZHG0S9Q60VHLRUM7IG7SRCE" hidden="1">#REF!</definedName>
    <definedName name="BExGP3TT3CY5VYQJQ82YO0NMENH1" localSheetId="7" hidden="1">'[77]Customer Service Detail'!#REF!</definedName>
    <definedName name="BExGP3TT3CY5VYQJQ82YO0NMENH1" hidden="1">'[77]Customer Service Detail'!#REF!</definedName>
    <definedName name="BExGP6TQ2XBATHFLMZQUL8N5BREX" localSheetId="7" hidden="1">#REF!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localSheetId="7" hidden="1">#REF!</definedName>
    <definedName name="BExGPRSY460C78WFRDDQUECNVKJB" hidden="1">#REF!</definedName>
    <definedName name="BExGPUSVWJDBBOLLUCBDC15TAJ4I" localSheetId="7" hidden="1">#REF!</definedName>
    <definedName name="BExGPUSVWJDBBOLLUCBDC15TAJ4I" hidden="1">#REF!</definedName>
    <definedName name="BExGPUY625I7NT541T1U40IAV5RJ" localSheetId="7" hidden="1">[76]Original!#REF!</definedName>
    <definedName name="BExGPUY625I7NT541T1U40IAV5RJ" hidden="1">[76]Original!#REF!</definedName>
    <definedName name="BExGQ1ZU4967P72AHF4V1D0FOL5C" localSheetId="7" hidden="1">[73]Gross!#REF!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localSheetId="7" hidden="1">#REF!</definedName>
    <definedName name="BExGQFMO4S2ZTEW8487WZZNRFXY0" hidden="1">#REF!</definedName>
    <definedName name="BExGQGJ1A7LNZUS8QSMOG8UNGLMK" hidden="1">[73]Gross!#REF!</definedName>
    <definedName name="BExGQO69AUDS698QS8DZ6HX9AQBB" localSheetId="7" hidden="1">#REF!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1" hidden="1">Planning [81]Template!$A$10:$H$21</definedName>
    <definedName name="BExGQSTFIEBN05VCFGVA0UPULEYK" localSheetId="7" hidden="1">Planning [81]Template!$A$10:$H$21</definedName>
    <definedName name="BExGQSTFIEBN05VCFGVA0UPULEYK" hidden="1">Planning [81]Template!$A$10:$H$21</definedName>
    <definedName name="BExGQX0H4EZMXBJTKJJE4ICJWN5O" localSheetId="7"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localSheetId="7" hidden="1">#REF!</definedName>
    <definedName name="BExGROVWLBD4QI6L9PCKYMGA2887" hidden="1">#REF!</definedName>
    <definedName name="BExGRPHH4R8H8ZPRAUHHKSAX8JZ2" hidden="1">[84]Detail!#REF!</definedName>
    <definedName name="BExGRT8FSK3D655Y2RV1HNZ0FATY" localSheetId="7" hidden="1">#REF!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localSheetId="7" hidden="1">#REF!</definedName>
    <definedName name="BExGSGGJBJ4YE6G1RCWLT8DGUPFG" hidden="1">#REF!</definedName>
    <definedName name="BExGSJWJN6NORKNRWIN4W0MANCAV" hidden="1">'[77]Customer Service Detail'!#REF!</definedName>
    <definedName name="BExGSM03LL64OX0J2FME4L0P5KJV" localSheetId="7" hidden="1">#REF!</definedName>
    <definedName name="BExGSM03LL64OX0J2FME4L0P5KJV" hidden="1">#REF!</definedName>
    <definedName name="BExGSMR4E13N4D452M3EE0IIGD76" localSheetId="7" hidden="1">#REF!</definedName>
    <definedName name="BExGSMR4E13N4D452M3EE0IIGD76" hidden="1">#REF!</definedName>
    <definedName name="BExGSOZZLIRLFKWBM0M5F6UH2RFN" localSheetId="7" hidden="1">#REF!</definedName>
    <definedName name="BExGSOZZLIRLFKWBM0M5F6UH2RFN" hidden="1">#REF!</definedName>
    <definedName name="BExGSQY65LH1PCKKM5WHDW83F35O" localSheetId="7" hidden="1">[73]Gross!#REF!</definedName>
    <definedName name="BExGSQY65LH1PCKKM5WHDW83F35O" hidden="1">[73]Gross!#REF!</definedName>
    <definedName name="BExGSSQXFVL36TKWFBAKSNR6BXFV" localSheetId="7" hidden="1">#REF!</definedName>
    <definedName name="BExGSSQXFVL36TKWFBAKSNR6BXFV" hidden="1">#REF!</definedName>
    <definedName name="BExGSYAG0P25G3CIGEWE5TWC9OJF" localSheetId="7" hidden="1">#REF!</definedName>
    <definedName name="BExGSYAG0P25G3CIGEWE5TWC9OJF" hidden="1">#REF!</definedName>
    <definedName name="BExGSYW1GKISF0PMUAK3XJK9PEW9" localSheetId="7" hidden="1">[73]Gross!#REF!</definedName>
    <definedName name="BExGSYW1GKISF0PMUAK3XJK9PEW9" hidden="1">[73]Gross!#REF!</definedName>
    <definedName name="BExGSZXPVIJGP8I8N1XAZQM3EYGN" localSheetId="7" hidden="1">#REF!</definedName>
    <definedName name="BExGSZXPVIJGP8I8N1XAZQM3EYGN" hidden="1">#REF!</definedName>
    <definedName name="BExGT0DZJB6LSF6L693UUB9EY1VQ" localSheetId="7" hidden="1">[73]Gross!#REF!</definedName>
    <definedName name="BExGT0DZJB6LSF6L693UUB9EY1VQ" hidden="1">[73]Gross!#REF!</definedName>
    <definedName name="BExGT14WB1MCTVKX0U59OCTMT9QJ" localSheetId="1" hidden="1">Planning [81]Template!$E$5:$E$8</definedName>
    <definedName name="BExGT14WB1MCTVKX0U59OCTMT9QJ" localSheetId="7" hidden="1">Planning [81]Template!$E$5:$E$8</definedName>
    <definedName name="BExGT14WB1MCTVKX0U59OCTMT9QJ" hidden="1">Planning [81]Template!$E$5:$E$8</definedName>
    <definedName name="BExGT6ZCPVJG6BMZQD2ZKNRQ5HZ8" localSheetId="7" hidden="1">[83]Data!#REF!</definedName>
    <definedName name="BExGT6ZCPVJG6BMZQD2ZKNRQ5HZ8" hidden="1">[83]Data!#REF!</definedName>
    <definedName name="BExGTGVFIF8HOQXR54SK065A8M4K" localSheetId="7" hidden="1">[73]Gross!#REF!</definedName>
    <definedName name="BExGTGVFIF8HOQXR54SK065A8M4K" hidden="1">[73]Gross!#REF!</definedName>
    <definedName name="BExGTHRSN7OEWMFAXSHGKS2ECVLO" localSheetId="7" hidden="1">'[77]Customer Service Detail'!#REF!</definedName>
    <definedName name="BExGTHRSN7OEWMFAXSHGKS2ECVLO" hidden="1">'[77]Customer Service Detail'!#REF!</definedName>
    <definedName name="BExGTIYX3OWPIINOGY1E4QQYSKHP" localSheetId="7" hidden="1">[73]Gross!#REF!</definedName>
    <definedName name="BExGTIYX3OWPIINOGY1E4QQYSKHP" hidden="1">[73]Gross!#REF!</definedName>
    <definedName name="BExGTKGUN0KUU3C0RL2LK98D8MEK" localSheetId="7" hidden="1">[73]Gross!#REF!</definedName>
    <definedName name="BExGTKGUN0KUU3C0RL2LK98D8MEK" hidden="1">[73]Gross!#REF!</definedName>
    <definedName name="BExGTKX59SZDEQ396YEO0UB4N9M8" localSheetId="7" hidden="1">[76]Original!#REF!</definedName>
    <definedName name="BExGTKX59SZDEQ396YEO0UB4N9M8" hidden="1">[76]Original!#REF!</definedName>
    <definedName name="BExGTRNUO8IIKQQEEH6S77P6COBV" localSheetId="7" hidden="1">#REF!</definedName>
    <definedName name="BExGTRNUO8IIKQQEEH6S77P6COBV" hidden="1">#REF!</definedName>
    <definedName name="BExGTTWOFVNMXRUNAMNODBN7I5RE" localSheetId="7" hidden="1">'[77]Customer Service Detail'!#REF!</definedName>
    <definedName name="BExGTTWOFVNMXRUNAMNODBN7I5RE" hidden="1">'[77]Customer Service Detail'!#REF!</definedName>
    <definedName name="BExGTZ046J7VMUG4YPKFN2K8TWB7" localSheetId="7" hidden="1">[73]Gross!#REF!</definedName>
    <definedName name="BExGTZ046J7VMUG4YPKFN2K8TWB7" hidden="1">[73]Gross!#REF!</definedName>
    <definedName name="BExGU2G9OPRZRIU9YGF6NX9FUW0J" localSheetId="7" hidden="1">[73]Gross!#REF!</definedName>
    <definedName name="BExGU2G9OPRZRIU9YGF6NX9FUW0J" hidden="1">[73]Gross!#REF!</definedName>
    <definedName name="BExGU4ZWQGH3KIV1IV91B0MLKZZS" localSheetId="7" hidden="1">[76]Original!#REF!</definedName>
    <definedName name="BExGU4ZWQGH3KIV1IV91B0MLKZZS" hidden="1">[76]Original!#REF!</definedName>
    <definedName name="BExGU6HTKLRZO8UOI3DTAM5RFDBA" localSheetId="7" hidden="1">[73]Gross!#REF!</definedName>
    <definedName name="BExGU6HTKLRZO8UOI3DTAM5RFDBA" hidden="1">[73]Gross!#REF!</definedName>
    <definedName name="BExGUAJLLX2T931XCICHLJKPNX3T" localSheetId="7" hidden="1">[76]Original!#REF!</definedName>
    <definedName name="BExGUAJLLX2T931XCICHLJKPNX3T" hidden="1">[76]Original!#REF!</definedName>
    <definedName name="BExGUDDZXFFQHAF4UZF8ZB1HO7H6" localSheetId="7" hidden="1">[73]Gross!#REF!</definedName>
    <definedName name="BExGUDDZXFFQHAF4UZF8ZB1HO7H6" hidden="1">[73]Gross!#REF!</definedName>
    <definedName name="BExGUIBXBRHGM97ZX6GBA4ZDQ79C" localSheetId="7" hidden="1">[73]Gross!#REF!</definedName>
    <definedName name="BExGUIBXBRHGM97ZX6GBA4ZDQ79C" hidden="1">[73]Gross!#REF!</definedName>
    <definedName name="BExGULMSXAI9HN4GOC3KOPGTS0UK" localSheetId="7" hidden="1">#REF!</definedName>
    <definedName name="BExGULMSXAI9HN4GOC3KOPGTS0UK" hidden="1">#REF!</definedName>
    <definedName name="BExGUM8D91UNPCOO4TKP9FGX85TF" localSheetId="7" hidden="1">[73]Gross!#REF!</definedName>
    <definedName name="BExGUM8D91UNPCOO4TKP9FGX85TF" hidden="1">[73]Gross!#REF!</definedName>
    <definedName name="BExGUPZ6NZ68L2EDDWJAMBIUVHKZ" localSheetId="7" hidden="1">'[77]Customer Service Detail'!#REF!</definedName>
    <definedName name="BExGUPZ6NZ68L2EDDWJAMBIUVHKZ" hidden="1">'[77]Customer Service Detail'!#REF!</definedName>
    <definedName name="BExGUQF9N9FKI7S0H30WUAEB5LPD" localSheetId="7" hidden="1">[73]Gross!#REF!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localSheetId="7" hidden="1">#REF!</definedName>
    <definedName name="BExGURX8DOQAIQQMS5R1MTPB59WU" hidden="1">#REF!</definedName>
    <definedName name="BExGUTFBWRR6VM6V8Q0FZKW2K092" localSheetId="7" hidden="1">#REF!</definedName>
    <definedName name="BExGUTFBWRR6VM6V8Q0FZKW2K092" hidden="1">#REF!</definedName>
    <definedName name="BExGUVDEMBQHSCM1HTKG041LB3SF" localSheetId="7" hidden="1">#REF!</definedName>
    <definedName name="BExGUVDEMBQHSCM1HTKG041LB3SF" hidden="1">#REF!</definedName>
    <definedName name="BExGUVIP5LHM0QYMXBU5F6XN5ZX7" hidden="1">#REF!</definedName>
    <definedName name="BExGUVIP60TA4B7X2PFGMBFUSKGX" hidden="1">[73]Gross!#REF!</definedName>
    <definedName name="BExGUYO1X3E8ZFQS83TP6MEYOYTJ" localSheetId="7" hidden="1">#REF!</definedName>
    <definedName name="BExGUYO1X3E8ZFQS83TP6MEYOYTJ" hidden="1">#REF!</definedName>
    <definedName name="BExGUZKF06F209XL1IZWVJEQ82EE" hidden="1">[73]Gross!#REF!</definedName>
    <definedName name="BExGV2EVT380QHD4AP2RL9MR8L5L" hidden="1">[73]Gross!#REF!</definedName>
    <definedName name="BExGV89DCVXAAU75QEW086OLNXWI" localSheetId="7" hidden="1">#REF!</definedName>
    <definedName name="BExGV89DCVXAAU75QEW086OLNXWI" hidden="1">#REF!</definedName>
    <definedName name="BExGVFWDKW8LO48OL2ZZUGFJFDDA" hidden="1">[73]Graph!$I$11:$J$11</definedName>
    <definedName name="BExGVIAQFQQH56M2D602TDY79HL0" localSheetId="7" hidden="1">#REF!</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localSheetId="7" hidden="1">#REF!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localSheetId="7" hidden="1">#REF!</definedName>
    <definedName name="BExGWMGJGI5K8GH0RWFSDMR93EFZ" hidden="1">#REF!</definedName>
    <definedName name="BExGWNCXLCRTLBVMTXYJ5PHQI6SS" hidden="1">[73]Gross!#REF!</definedName>
    <definedName name="BExGWSR4VLCPSSXOL8JEWZFSYJU1" localSheetId="7" hidden="1">#REF!</definedName>
    <definedName name="BExGWSR4VLCPSSXOL8JEWZFSYJU1" hidden="1">#REF!</definedName>
    <definedName name="BExGWSWG4W5AA9PE3HK6GRE7ME5E" localSheetId="7" hidden="1">#REF!</definedName>
    <definedName name="BExGWSWG4W5AA9PE3HK6GRE7ME5E" hidden="1">#REF!</definedName>
    <definedName name="BExGWTI0YD2LF2C6MIF0OB6ZIWO7" localSheetId="7"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localSheetId="7" hidden="1">#REF!</definedName>
    <definedName name="BExGXBMUVZLH0D66YTEL154CSJYP" hidden="1">#REF!</definedName>
    <definedName name="BExGXDKXBQ935BAP8ORACIQJ8T5Z" localSheetId="7" hidden="1">#REF!</definedName>
    <definedName name="BExGXDKXBQ935BAP8ORACIQJ8T5Z" hidden="1">#REF!</definedName>
    <definedName name="BExGXDVP2S2Y8Z8Q43I78RCIK3DD" localSheetId="7" hidden="1">[73]Gross!#REF!</definedName>
    <definedName name="BExGXDVP2S2Y8Z8Q43I78RCIK3DD" hidden="1">[73]Gross!#REF!</definedName>
    <definedName name="BExGXDVPW0F3S4FSTZEZKWD4LAGR" localSheetId="7" hidden="1">#REF!</definedName>
    <definedName name="BExGXDVPW0F3S4FSTZEZKWD4LAGR" hidden="1">#REF!</definedName>
    <definedName name="BExGXHMMRL7P1GQ7BBI4410RZ20Y" localSheetId="7" hidden="1">#REF!</definedName>
    <definedName name="BExGXHMMRL7P1GQ7BBI4410RZ20Y" hidden="1">#REF!</definedName>
    <definedName name="BExGXJ9W5JU7TT9S0BKL5Y6VVB39" localSheetId="7" hidden="1">[73]Gross!#REF!</definedName>
    <definedName name="BExGXJ9W5JU7TT9S0BKL5Y6VVB39" hidden="1">[73]Gross!#REF!</definedName>
    <definedName name="BExGXO2JC4XHU8HX1TS0QC6KEIBL" localSheetId="7" hidden="1">[76]Original!#REF!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localSheetId="7" hidden="1">#REF!</definedName>
    <definedName name="BExGY8R0M68SDW42NYF07MQIUREX" hidden="1">#REF!</definedName>
    <definedName name="BExGYAZV2CPSDG5CLRSVIDNSD4NL" localSheetId="7" hidden="1">#REF!</definedName>
    <definedName name="BExGYAZV2CPSDG5CLRSVIDNSD4NL" hidden="1">#REF!</definedName>
    <definedName name="BExGYC718HTZ80PNKYPVIYGRJVF6" localSheetId="7" hidden="1">[73]Gross!#REF!</definedName>
    <definedName name="BExGYC718HTZ80PNKYPVIYGRJVF6" hidden="1">[73]Gross!#REF!</definedName>
    <definedName name="BExGYCNATXZY2FID93B17YWIPPRD" localSheetId="7"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localSheetId="7" hidden="1">#REF!</definedName>
    <definedName name="BExGYL6QUBZEJB913FTX29QHDH2R" hidden="1">#REF!</definedName>
    <definedName name="BExGYNA9GATUBL25ONXPOS2LYS97" localSheetId="1" hidden="1">[86]!____________bb2 [87]Sheet!$A$12:$U$3672</definedName>
    <definedName name="BExGYNA9GATUBL25ONXPOS2LYS97" hidden="1">[86]!____________bb2 [87]Sheet!$A$12:$U$3672</definedName>
    <definedName name="BExGYOS6TV2C72PLRFU8RP1I58GY" localSheetId="7" hidden="1">[73]Gross!#REF!</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localSheetId="7" hidden="1">#REF!</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localSheetId="7" hidden="1">#REF!</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localSheetId="7" hidden="1">#REF!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localSheetId="7" hidden="1">#REF!</definedName>
    <definedName name="BExH0S08X72504C6N8YOR4UIVJUZ" hidden="1">#REF!</definedName>
    <definedName name="BExH0UPCDWW0H1N5TPN72C7U4RXW" localSheetId="7" hidden="1">#REF!</definedName>
    <definedName name="BExH0UPCDWW0H1N5TPN72C7U4RXW" hidden="1">#REF!</definedName>
    <definedName name="BExH0WNJAKTJRCKMTX8O4KNMIIJM" localSheetId="7" hidden="1">[73]Gross!#REF!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localSheetId="7" hidden="1">#REF!</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localSheetId="7" hidden="1">#REF!</definedName>
    <definedName name="BExH1UO3GA49V9RBEIQMOJN9HG29" hidden="1">#REF!</definedName>
    <definedName name="BExH1UO4I1PH8NTL9OI713VTVK1Y" localSheetId="7" hidden="1">#REF!</definedName>
    <definedName name="BExH1UO4I1PH8NTL9OI713VTVK1Y" hidden="1">#REF!</definedName>
    <definedName name="BExH1Z0GIUSVTF2H1G1I3PDGBNK2" localSheetId="7" hidden="1">[73]Gross!#REF!</definedName>
    <definedName name="BExH1Z0GIUSVTF2H1G1I3PDGBNK2" hidden="1">[73]Gross!#REF!</definedName>
    <definedName name="BExH225UTM6S9FW4MUDZS7F1PQSH" localSheetId="7" hidden="1">[73]Gross!#REF!</definedName>
    <definedName name="BExH225UTM6S9FW4MUDZS7F1PQSH" hidden="1">[73]Gross!#REF!</definedName>
    <definedName name="BExH23271RF7AYZ542KHQTH68GQ7" hidden="1">[73]Gross!#REF!</definedName>
    <definedName name="BExH2B02IHU6FB7GEZ2YUJHMVQ5H" localSheetId="1" hidden="1">Planning [81]Template!$E$5:$E$8</definedName>
    <definedName name="BExH2B02IHU6FB7GEZ2YUJHMVQ5H" localSheetId="7" hidden="1">Planning [81]Template!$E$5:$E$8</definedName>
    <definedName name="BExH2B02IHU6FB7GEZ2YUJHMVQ5H" hidden="1">Planning [81]Template!$E$5:$E$8</definedName>
    <definedName name="BExH2GJQR4JALNB314RY0LDI49VH" localSheetId="7" hidden="1">[73]Gross!#REF!</definedName>
    <definedName name="BExH2GJQR4JALNB314RY0LDI49VH" hidden="1">[73]Gross!#REF!</definedName>
    <definedName name="BExH2J8TVW8E7WIWMM4UQUIPBRDG" localSheetId="7" hidden="1">#REF!</definedName>
    <definedName name="BExH2J8TVW8E7WIWMM4UQUIPBRDG" hidden="1">#REF!</definedName>
    <definedName name="BExH2JZR49T7644JFVE7B3N7RZM9" localSheetId="7" hidden="1">[73]Gross!#REF!</definedName>
    <definedName name="BExH2JZR49T7644JFVE7B3N7RZM9" hidden="1">[73]Gross!#REF!</definedName>
    <definedName name="BExH2QAC6RSI2OQI3DMNWHLDFVX8" localSheetId="7" hidden="1">#REF!</definedName>
    <definedName name="BExH2QAC6RSI2OQI3DMNWHLDFVX8" hidden="1">#REF!</definedName>
    <definedName name="BExH2UHF0QTJG107MULYB16WBJM9" localSheetId="7"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localSheetId="7" hidden="1">#REF!</definedName>
    <definedName name="BExH33H2L6KW7IFKJ4FHQNEBQXOS" hidden="1">#REF!</definedName>
    <definedName name="BExH3BPW245WVGA1K1DGTL1XWDCH" hidden="1">[73]Graph!$F$6:$G$6</definedName>
    <definedName name="BExH3C0O4H3C5PZFNIK7XWSL52E7" hidden="1">[90]Sheet1!#REF!</definedName>
    <definedName name="BExH3CGRA5SFJQTI0M94ANU1ECPQ" localSheetId="7" hidden="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localSheetId="7" hidden="1">#REF!</definedName>
    <definedName name="BExH3MCT7K1V202KOKPB3PDOH8EF" hidden="1">#REF!</definedName>
    <definedName name="BExH3OR481OCXU7W5TD56HQSH3IK" localSheetId="7" hidden="1">#REF!</definedName>
    <definedName name="BExH3OR481OCXU7W5TD56HQSH3IK" hidden="1">#REF!</definedName>
    <definedName name="BExH488H4LAC20EG5441TCNTB9ZE" localSheetId="7" hidden="1">#REF!</definedName>
    <definedName name="BExH488H4LAC20EG5441TCNTB9ZE" hidden="1">#REF!</definedName>
    <definedName name="BExH4HTPYPQ91XIJ8IWIMHWOB0RA" hidden="1">[73]Graph!$F$8:$G$8</definedName>
    <definedName name="BExH4XPL57LXIEYWDDKCJ3NK3V7S" localSheetId="7" hidden="1">#REF!</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localSheetId="7" hidden="1">#REF!</definedName>
    <definedName name="BExIGIQ3TD3C5ZOD10RHC8AUV82G" hidden="1">#REF!</definedName>
    <definedName name="BExIGJBO8R13LV7CZ7C1YCP974NN" hidden="1">[73]Gross!#REF!</definedName>
    <definedName name="BExIGWT86FPOEYTI8GXCGU5Y3KGK" hidden="1">[73]Gross!#REF!</definedName>
    <definedName name="BExIH3JW9PPMG832Y4UXHNU05R30" localSheetId="7" hidden="1">#REF!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1" hidden="1">_xludf.Input [87]Sheet!$E$6:$E$9</definedName>
    <definedName name="BExIHFJHV23OXQMTM8YHDEWTWHZQ" localSheetId="7" hidden="1">_xludf.Input [87]Sheet!$E$6:$E$9</definedName>
    <definedName name="BExIHFJHV23OXQMTM8YHDEWTWHZQ" hidden="1">_xludf.Input [87]Sheet!$E$6:$E$9</definedName>
    <definedName name="BExIHN6PPI3OPI2DS49NCD30IMWI" localSheetId="7"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localSheetId="7" hidden="1">#REF!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localSheetId="7" hidden="1">#REF!</definedName>
    <definedName name="BExIICID149NOEILJB7DFAAN3V9Q" hidden="1">#REF!</definedName>
    <definedName name="BExIIFCX8RFH3G7Q9DCH3HTE14VA" hidden="1">'[77]Customer Service Detail'!#REF!</definedName>
    <definedName name="BExIIRNBS1KA1AAU0NSS438G7WHW" localSheetId="7" hidden="1">#REF!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localSheetId="7" hidden="1">#REF!</definedName>
    <definedName name="BExIJPD1MQDMZU6OYJWF0752Z9EB" hidden="1">#REF!</definedName>
    <definedName name="BExIJQK80ZEKSTV62E59AYJYUNLI" hidden="1">[73]Gross!#REF!</definedName>
    <definedName name="BExIJRLX3M0YQLU1D5Y9V7HM5QNM" hidden="1">[73]Gross!#REF!</definedName>
    <definedName name="BExIJTEMY98J096XG8GSPAONA8F3" localSheetId="7" hidden="1">#REF!</definedName>
    <definedName name="BExIJTEMY98J096XG8GSPAONA8F3" hidden="1">#REF!</definedName>
    <definedName name="BExIJUGH0SS3B7CGDGKNFL85OTFO" localSheetId="7" hidden="1">#REF!</definedName>
    <definedName name="BExIJUGH0SS3B7CGDGKNFL85OTFO" hidden="1">#REF!</definedName>
    <definedName name="BExIJV22J0QA7286KNPMHO1ZUCB3" localSheetId="7" hidden="1">[73]Gross!#REF!</definedName>
    <definedName name="BExIJV22J0QA7286KNPMHO1ZUCB3" hidden="1">[73]Gross!#REF!</definedName>
    <definedName name="BExIJVI6OC7B6ZE9V4PAOYZXKNER" localSheetId="7"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localSheetId="7" hidden="1">#REF!</definedName>
    <definedName name="BExIJWUNXLDHKCQ4RUNX5IU71EUT" hidden="1">#REF!</definedName>
    <definedName name="BExIJZP8AKK000EFDGK7KZ1YKRXT" hidden="1">[73]Graph!$F$9:$G$9</definedName>
    <definedName name="BExIK6LDQ3YR8OECFMT0138PAUB3" hidden="1">[76]Original!#REF!</definedName>
    <definedName name="BExIK8ZPN8TO41F4MK4SSKDCYXZB" localSheetId="7" hidden="1">#REF!</definedName>
    <definedName name="BExIK8ZPN8TO41F4MK4SSKDCYXZB" hidden="1">#REF!</definedName>
    <definedName name="BExIKHTXPZR5A8OHB6HDP6QWDHAD" hidden="1">[73]Gross!#REF!</definedName>
    <definedName name="BExIKMMJOETSAXJYY1SIKM58LMA2" hidden="1">[73]Gross!#REF!</definedName>
    <definedName name="BExIKNODI7FF75HIAR2YO8RQXIBH" localSheetId="7" hidden="1">#REF!</definedName>
    <definedName name="BExIKNODI7FF75HIAR2YO8RQXIBH" hidden="1">#REF!</definedName>
    <definedName name="BExIKOF9VUVOZ6AW47R0AQIYB6Q5" localSheetId="7" hidden="1">#REF!</definedName>
    <definedName name="BExIKOF9VUVOZ6AW47R0AQIYB6Q5" hidden="1">#REF!</definedName>
    <definedName name="BExIKRF6AQ6VOO9KCIWSM6FY8M7D" localSheetId="7" hidden="1">[73]Gross!#REF!</definedName>
    <definedName name="BExIKRF6AQ6VOO9KCIWSM6FY8M7D" hidden="1">[73]Gross!#REF!</definedName>
    <definedName name="BExIKSX4MFH6HOWHEVPKVNFVGG6X" localSheetId="7" hidden="1">#REF!</definedName>
    <definedName name="BExIKSX4MFH6HOWHEVPKVNFVGG6X" hidden="1">#REF!</definedName>
    <definedName name="BExIKTYZESFT3LC0ASFMFKSE0D1X" localSheetId="7" hidden="1">[73]Gross!#REF!</definedName>
    <definedName name="BExIKTYZESFT3LC0ASFMFKSE0D1X" hidden="1">[73]Gross!#REF!</definedName>
    <definedName name="BExIKXVA6M8K0PTRYAGXS666L335" localSheetId="7" hidden="1">[73]Gross!#REF!</definedName>
    <definedName name="BExIKXVA6M8K0PTRYAGXS666L335" hidden="1">[73]Gross!#REF!</definedName>
    <definedName name="BExIL0PMZ2SXK9R6MLP43KBU1J2P" localSheetId="7" hidden="1">[73]Gross!#REF!</definedName>
    <definedName name="BExIL0PMZ2SXK9R6MLP43KBU1J2P" hidden="1">[73]Gross!#REF!</definedName>
    <definedName name="BExIL1WUROM23XAGY0ZJ61YC05OZ" localSheetId="7" hidden="1">#REF!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localSheetId="7" hidden="1">#REF!</definedName>
    <definedName name="BExIL7LTFBEC97P458I8W6RT04Q8" hidden="1">#REF!</definedName>
    <definedName name="BExIL8I6WWQSEUSMGH0CXQLPB645" localSheetId="7"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localSheetId="7" hidden="1">#REF!</definedName>
    <definedName name="BExILH1M1I7DU9A66BA80T2IQ3Y7" hidden="1">#REF!</definedName>
    <definedName name="BExILI8Z41WP1I83L06KGRLKLGUL" hidden="1">[73]Graph!$F$9:$G$9</definedName>
    <definedName name="BExILJ558DU4VWYTKQGUZWNZN6KS" hidden="1">[73]Graph!$F$9:$G$9</definedName>
    <definedName name="BExILN1KHZLCLHDE981IN1ZAU63Y" localSheetId="7" hidden="1">#REF!</definedName>
    <definedName name="BExILN1KHZLCLHDE981IN1ZAU63Y" hidden="1">#REF!</definedName>
    <definedName name="BExILNC7O26YQQFW3IY3EFM6XAE9" localSheetId="7" hidden="1">#REF!</definedName>
    <definedName name="BExILNC7O26YQQFW3IY3EFM6XAE9" hidden="1">#REF!</definedName>
    <definedName name="BExILRJGNZCWBCYD06NJBDY4E8YW" localSheetId="7"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localSheetId="7" hidden="1">#REF!</definedName>
    <definedName name="BExIM67Z1J6EBI0UB3ETJCTD59M3" hidden="1">#REF!</definedName>
    <definedName name="BExIM97V3TAA44IBOL0KLZ57CL2Q" localSheetId="7" hidden="1">#REF!</definedName>
    <definedName name="BExIM97V3TAA44IBOL0KLZ57CL2Q" hidden="1">#REF!</definedName>
    <definedName name="BExIM9DBUB7ZGF4B20FVUO9QGOX2" localSheetId="7" hidden="1">[73]Gross!#REF!</definedName>
    <definedName name="BExIM9DBUB7ZGF4B20FVUO9QGOX2" hidden="1">[73]Gross!#REF!</definedName>
    <definedName name="BExIMGK9Z94TFPWWZFMD10HV0IF6" localSheetId="7" hidden="1">[73]Gross!#REF!</definedName>
    <definedName name="BExIMGK9Z94TFPWWZFMD10HV0IF6" hidden="1">[73]Gross!#REF!</definedName>
    <definedName name="BExIMIT427CJSYOCFG8JGTIJC8EC" hidden="1">[73]Graph!$I$7:$J$7</definedName>
    <definedName name="BExIMNLRL5Z2S4DQOA7T2JQ39IHY" localSheetId="7" hidden="1">#REF!</definedName>
    <definedName name="BExIMNLRL5Z2S4DQOA7T2JQ39IHY" hidden="1">#REF!</definedName>
    <definedName name="BExIMPEGKG18TELVC33T4OQTNBWC" hidden="1">[73]Gross!#REF!</definedName>
    <definedName name="BExIMQAV94ZZC5ER70SDN5AF04YI" localSheetId="7" hidden="1">#REF!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localSheetId="7" hidden="1">#REF!</definedName>
    <definedName name="BExINEKTPLD9KVFGEYKLZBHBDPB4" hidden="1">#REF!</definedName>
    <definedName name="BExINF6ETAZGVIQA4ZQ32EAT701F" localSheetId="7" hidden="1">#REF!</definedName>
    <definedName name="BExINF6ETAZGVIQA4ZQ32EAT701F" hidden="1">#REF!</definedName>
    <definedName name="BExINGOBGMFFHHFJP04QV8BTN4LW" localSheetId="7" hidden="1">#REF!</definedName>
    <definedName name="BExINGOBGMFFHHFJP04QV8BTN4LW" hidden="1">#REF!</definedName>
    <definedName name="BExINI6A7H3KSFRFA6UBBDPKW37F" localSheetId="7" hidden="1">[73]Gross!#REF!</definedName>
    <definedName name="BExINI6A7H3KSFRFA6UBBDPKW37F" hidden="1">[73]Gross!#REF!</definedName>
    <definedName name="BExINIMK8XC3JOBT2EXYFHHH52H0" localSheetId="7" hidden="1">[73]Gross!#REF!</definedName>
    <definedName name="BExINIMK8XC3JOBT2EXYFHHH52H0" hidden="1">[73]Gross!#REF!</definedName>
    <definedName name="BExINLX401ZKEGWU168DS4JUM2J6" localSheetId="7" hidden="1">[73]Gross!#REF!</definedName>
    <definedName name="BExINLX401ZKEGWU168DS4JUM2J6" hidden="1">[73]Gross!#REF!</definedName>
    <definedName name="BExINM7VZFFGRGR4W1XMRXC5K60X" localSheetId="7" hidden="1">#REF!</definedName>
    <definedName name="BExINM7VZFFGRGR4W1XMRXC5K60X" hidden="1">#REF!</definedName>
    <definedName name="BExINMYYJO1FTV1CZF6O5XCFAMQX" localSheetId="7" hidden="1">[73]Gross!#REF!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localSheetId="7" hidden="1">#REF!</definedName>
    <definedName name="BExINV2A3N58IBEV9VEHEKMQ5CG8" hidden="1">#REF!</definedName>
    <definedName name="BExINVT50DNQFXWZEBLEC0HIJDBS" hidden="1">[73]Graph!$I$8:$J$8</definedName>
    <definedName name="BExINY24MNRQKHM3G1BKY1W70R8R" localSheetId="7" hidden="1">#REF!</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localSheetId="7" hidden="1">#REF!</definedName>
    <definedName name="BExIO0LSFI1A1IPLFROECXOFPGW6" hidden="1">#REF!</definedName>
    <definedName name="BExIOAHUJIE2EQ7JH3OWJXNRSRE2" localSheetId="1" hidden="1">[86]!____________bb2 [87]Sheet!$A$12:$U$13</definedName>
    <definedName name="BExIOAHUJIE2EQ7JH3OWJXNRSRE2" hidden="1">[86]!____________bb2 [87]Sheet!$A$12:$U$13</definedName>
    <definedName name="BExIOB3GA9KFUC83D4CYCBUXBPTF" localSheetId="7" hidden="1">#REF!</definedName>
    <definedName name="BExIOB3GA9KFUC83D4CYCBUXBPTF" hidden="1">#REF!</definedName>
    <definedName name="BExIOCQUQHKUU1KONGSDOLQTQEIC" localSheetId="7" hidden="1">[73]Gross!#REF!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localSheetId="7" hidden="1">#REF!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localSheetId="7" hidden="1">#REF!</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localSheetId="7" hidden="1">#REF!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localSheetId="7" hidden="1">#REF!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localSheetId="7" hidden="1">#REF!</definedName>
    <definedName name="BExIQQ5QKTSQHQFXVKNTSRA7VM4J" hidden="1">#REF!</definedName>
    <definedName name="BExIQSUO86Q1FLPW6WAA6JM0TT32" localSheetId="7" hidden="1">#REF!</definedName>
    <definedName name="BExIQSUO86Q1FLPW6WAA6JM0TT32" hidden="1">#REF!</definedName>
    <definedName name="BExIQWATNT2XDC02Y47C77JNO4MS" localSheetId="7"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localSheetId="7" hidden="1">#REF!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localSheetId="7" hidden="1">#REF!</definedName>
    <definedName name="BExIRPZ150NGIHRCBUKV8O34NZ0B" hidden="1">#REF!</definedName>
    <definedName name="BExIRRBGTY01OQOI3U5SW59RFDFI" hidden="1">[73]Gross!#REF!</definedName>
    <definedName name="BExIRXWTSEGK04JCKXVL2PZ9M9VZ" localSheetId="7" hidden="1">#REF!</definedName>
    <definedName name="BExIRXWTSEGK04JCKXVL2PZ9M9VZ" hidden="1">#REF!</definedName>
    <definedName name="BExIS3WN7H6FX2XT3YGZ8YSGDVJ7" localSheetId="7"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localSheetId="7" hidden="1">#REF!</definedName>
    <definedName name="BExIS8UME1A94FJH5YHFVEO8E03Z" hidden="1">#REF!</definedName>
    <definedName name="BExIS8USL1T3Z97CZ30HJ98E2GXQ" hidden="1">[73]Gross!#REF!</definedName>
    <definedName name="BExISC5B700MZUBFTQ9K4IKTF7HR" hidden="1">[73]Gross!#REF!</definedName>
    <definedName name="BExISCWCLF3D7N0V1ICUCE1QWHWR" localSheetId="7" hidden="1">#REF!</definedName>
    <definedName name="BExISCWCLF3D7N0V1ICUCE1QWHWR" hidden="1">#REF!</definedName>
    <definedName name="BExISCWD7LY5BTKG7Q1HK65XT170" hidden="1">'[88]10-22'!#REF!</definedName>
    <definedName name="BExISDHXS49S1H56ENBPRF1NLD5C" hidden="1">[73]Gross!#REF!</definedName>
    <definedName name="BExISGCICRX0F41MVIMKJ9JAV826" localSheetId="7" hidden="1">#REF!</definedName>
    <definedName name="BExISGCICRX0F41MVIMKJ9JAV826" hidden="1">#REF!</definedName>
    <definedName name="BExISIAKMJIZAFRWPIQH23DSK717" localSheetId="7"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1" hidden="1">Query [78]!p [0]!V [79]A!$A$3:$B$20</definedName>
    <definedName name="BExISN8JC8SQB16BG5L6BI9NI46C" localSheetId="7" hidden="1">Query [78]!p V [79]A!$A$3:$B$20</definedName>
    <definedName name="BExISN8JC8SQB16BG5L6BI9NI46C" hidden="1">Query [78]!p V [79]A!$A$3:$B$20</definedName>
    <definedName name="BExISRFKJYUZ4AKW44IJF7RF9Y90" localSheetId="7" hidden="1">[73]Gross!#REF!</definedName>
    <definedName name="BExISRFKJYUZ4AKW44IJF7RF9Y90" hidden="1">[73]Gross!#REF!</definedName>
    <definedName name="BExISSS6O89SPLGJOUX4M8YR4JU5" localSheetId="7" hidden="1">[76]Original!#REF!</definedName>
    <definedName name="BExISSS6O89SPLGJOUX4M8YR4JU5" hidden="1">[76]Original!#REF!</definedName>
    <definedName name="BExIT1MK8TBAK3SNP36A8FKDQSOK" localSheetId="7"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localSheetId="7" hidden="1">#REF!</definedName>
    <definedName name="BExITENTNC8AZE7V0WRWRYW8HP0C" hidden="1">#REF!</definedName>
    <definedName name="BExITQCMYUSBEHI9QKNP1UFTCOO4" localSheetId="7" hidden="1">#REF!</definedName>
    <definedName name="BExITQCMYUSBEHI9QKNP1UFTCOO4" hidden="1">#REF!</definedName>
    <definedName name="BExITTHTNTHTJK5WGCEURPLQDVR7" localSheetId="7" hidden="1">#REF!</definedName>
    <definedName name="BExITTHTNTHTJK5WGCEURPLQDVR7" hidden="1">#REF!</definedName>
    <definedName name="BExITV59VU8P0RVPEIYF8GIHVZX2" localSheetId="7" hidden="1">'[80]Planning Template'!#REF!</definedName>
    <definedName name="BExITV59VU8P0RVPEIYF8GIHVZX2" hidden="1">'[80]Planning Template'!#REF!</definedName>
    <definedName name="BExITWN2OMZU9PX9HHRWRKXFIV18" localSheetId="7" hidden="1">#REF!</definedName>
    <definedName name="BExITWN2OMZU9PX9HHRWRKXFIV18" hidden="1">#REF!</definedName>
    <definedName name="BExIU0JBLOHWV7C865Q09JXQ8J0P" localSheetId="7" hidden="1">#REF!</definedName>
    <definedName name="BExIU0JBLOHWV7C865Q09JXQ8J0P" hidden="1">#REF!</definedName>
    <definedName name="BExIU8S4A8HAKUL8BZBTT92LF14Y" localSheetId="7" hidden="1">#REF!</definedName>
    <definedName name="BExIU8S4A8HAKUL8BZBTT92LF14Y" hidden="1">#REF!</definedName>
    <definedName name="BExIUB6GMB0SK1G4X7OS9A0AYW30" hidden="1">[73]Graph!$C$15:$D$29</definedName>
    <definedName name="BExIUBMPJ04YU7L5D7OUTHS082SY" localSheetId="7" hidden="1">#REF!</definedName>
    <definedName name="BExIUBMPJ04YU7L5D7OUTHS082SY" hidden="1">#REF!</definedName>
    <definedName name="BExIUD4OJGH65NFNQ4VMCE3R4J1X" hidden="1">[73]Gross!#REF!</definedName>
    <definedName name="BExIUFDHE8OMLG8ZU81IC1Z04XSI" localSheetId="7" hidden="1">#REF!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localSheetId="7" hidden="1">#REF!</definedName>
    <definedName name="BExIV8AM80CS6E5TN6IATF33GV1V" hidden="1">#REF!</definedName>
    <definedName name="BExIVBFYNRU691AQPVWWPH7PG4PX" localSheetId="7" hidden="1">#REF!</definedName>
    <definedName name="BExIVBFYNRU691AQPVWWPH7PG4PX" hidden="1">#REF!</definedName>
    <definedName name="BExIVC6WZMHRBRGIBUVX0CO2RK05" localSheetId="7" hidden="1">[73]Gross!#REF!</definedName>
    <definedName name="BExIVC6WZMHRBRGIBUVX0CO2RK05" hidden="1">[73]Gross!#REF!</definedName>
    <definedName name="BExIVCXWL6H5LD9DHDIA4F5U9TQL" localSheetId="7" hidden="1">[73]Gross!#REF!</definedName>
    <definedName name="BExIVCXWL6H5LD9DHDIA4F5U9TQL" hidden="1">[73]Gross!#REF!</definedName>
    <definedName name="BExIVEL6GUMOY062S9PFOGOGJ1UX" hidden="1">'[77]Customer Service Detail'!#REF!</definedName>
    <definedName name="BExIVHL2YA3ROYPNSIYXS48E5DAX" localSheetId="7" hidden="1">#REF!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localSheetId="7" hidden="1">#REF!</definedName>
    <definedName name="BExIVPDLILZ45IFRC9LGIHNID6K9" hidden="1">#REF!</definedName>
    <definedName name="BExIVQVKLMGSRYT1LFZH0KUIA4OR" hidden="1">[73]Gross!#REF!</definedName>
    <definedName name="BExIVT9WBXIPKMZYJHKT4T7JKQ8A" localSheetId="7" hidden="1">#REF!</definedName>
    <definedName name="BExIVT9WBXIPKMZYJHKT4T7JKQ8A" hidden="1">#REF!</definedName>
    <definedName name="BExIVTVGGV2ZGK86BF0KRV60SR4D" localSheetId="1" hidden="1">[86]!____________bb2 [87]Sheet!$A$12:$S$77</definedName>
    <definedName name="BExIVTVGGV2ZGK86BF0KRV60SR4D" hidden="1">[86]!____________bb2 [87]Sheet!$A$12:$S$77</definedName>
    <definedName name="BExIVXBGIHL8U0106EE7MSNX7E5B" localSheetId="7" hidden="1">#REF!</definedName>
    <definedName name="BExIVXBGIHL8U0106EE7MSNX7E5B" hidden="1">#REF!</definedName>
    <definedName name="BExIVYTFI35KNR2XSA6N8OJYUTUR" localSheetId="7" hidden="1">[73]Gross!#REF!</definedName>
    <definedName name="BExIVYTFI35KNR2XSA6N8OJYUTUR" hidden="1">[73]Gross!#REF!</definedName>
    <definedName name="BExIW2V5E5V5S3CHIU63AWHA7H2O" localSheetId="7" hidden="1">#REF!</definedName>
    <definedName name="BExIW2V5E5V5S3CHIU63AWHA7H2O" hidden="1">#REF!</definedName>
    <definedName name="BExIW6RF1NV2UU9PX1S5O1DZEW0L" localSheetId="7" hidden="1">#REF!</definedName>
    <definedName name="BExIW6RF1NV2UU9PX1S5O1DZEW0L" hidden="1">#REF!</definedName>
    <definedName name="BExIW95P2QDZV6MPE91XF6FVQD5H" localSheetId="7" hidden="1">#REF!</definedName>
    <definedName name="BExIW95P2QDZV6MPE91XF6FVQD5H" hidden="1">#REF!</definedName>
    <definedName name="BExIWB3SY3WRIVIOF988DNNODBOA" localSheetId="7" hidden="1">[73]Gross!#REF!</definedName>
    <definedName name="BExIWB3SY3WRIVIOF988DNNODBOA" hidden="1">[73]Gross!#REF!</definedName>
    <definedName name="BExIWB99CG0H52LRD6QWPN4L6DV2" localSheetId="7" hidden="1">[73]Gross!#REF!</definedName>
    <definedName name="BExIWB99CG0H52LRD6QWPN4L6DV2" hidden="1">[73]Gross!#REF!</definedName>
    <definedName name="BExIWBPDNIVZ1WQ8W2UK5N2K697E" localSheetId="7" hidden="1">#REF!</definedName>
    <definedName name="BExIWBPDNIVZ1WQ8W2UK5N2K697E" hidden="1">#REF!</definedName>
    <definedName name="BExIWCGFM00Y1WAFPJT5KRD1K5XP" localSheetId="7" hidden="1">#REF!</definedName>
    <definedName name="BExIWCGFM00Y1WAFPJT5KRD1K5XP" hidden="1">#REF!</definedName>
    <definedName name="BExIWDYCHFDUGCQREALSCJZQE3QW" localSheetId="7" hidden="1">#REF!</definedName>
    <definedName name="BExIWDYCHFDUGCQREALSCJZQE3QW" hidden="1">#REF!</definedName>
    <definedName name="BExIWG1W7XP9DFYYSZAIOSHM0QLQ" localSheetId="7" hidden="1">[73]Gross!#REF!</definedName>
    <definedName name="BExIWG1W7XP9DFYYSZAIOSHM0QLQ" hidden="1">[73]Gross!#REF!</definedName>
    <definedName name="BExIWH3KUK94B7833DD4TB0Y6KP9" localSheetId="7" hidden="1">[73]Gross!#REF!</definedName>
    <definedName name="BExIWH3KUK94B7833DD4TB0Y6KP9" hidden="1">[73]Gross!#REF!</definedName>
    <definedName name="BExIWJ73MAHHVD4W8FFZCKAKXDWK" localSheetId="7" hidden="1">#REF!</definedName>
    <definedName name="BExIWJ73MAHHVD4W8FFZCKAKXDWK" hidden="1">#REF!</definedName>
    <definedName name="BExIWKE9MGIDWORBI43AWTUNYFAN" localSheetId="7" hidden="1">[73]Gross!#REF!</definedName>
    <definedName name="BExIWKE9MGIDWORBI43AWTUNYFAN" hidden="1">[73]Gross!#REF!</definedName>
    <definedName name="BExIWN3DRPQ6OBOGXGRZU2SMVR3C" localSheetId="7" hidden="1">[76]Original!#REF!</definedName>
    <definedName name="BExIWN3DRPQ6OBOGXGRZU2SMVR3C" hidden="1">[76]Original!#REF!</definedName>
    <definedName name="BExIWNZR6BI167OK1PHT0XMDHSMS" localSheetId="7" hidden="1">'[77]Customer Service Detail'!#REF!</definedName>
    <definedName name="BExIWNZR6BI167OK1PHT0XMDHSMS" hidden="1">'[77]Customer Service Detail'!#REF!</definedName>
    <definedName name="BExIWOLB0KZJCQIGZKXHIZ7G3VW5" localSheetId="7" hidden="1">'[80]Planning Template'!#REF!</definedName>
    <definedName name="BExIWOLB0KZJCQIGZKXHIZ7G3VW5" hidden="1">'[80]Planning Template'!#REF!</definedName>
    <definedName name="BExIWU50AZA4GZ4T82EW1E6UPILA" localSheetId="7" hidden="1">#REF!</definedName>
    <definedName name="BExIWU50AZA4GZ4T82EW1E6UPILA" hidden="1">#REF!</definedName>
    <definedName name="BExIWXA7IALCM7XLD1ADKHJ4O8DB" localSheetId="7" hidden="1">#REF!</definedName>
    <definedName name="BExIWXA7IALCM7XLD1ADKHJ4O8DB" hidden="1">#REF!</definedName>
    <definedName name="BExIX1H9RCVPNXA1CC44S948F8EM" localSheetId="7"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localSheetId="7" hidden="1">#REF!</definedName>
    <definedName name="BExIXCF02UEZBY3MAP0RP7BR60TF" hidden="1">#REF!</definedName>
    <definedName name="BExIXGRJPVJMUDGSG7IHPXPNO69B" hidden="1">[73]Gross!#REF!</definedName>
    <definedName name="BExIXK7PD6FMJQKHJV6FYCNQJ748" localSheetId="7" hidden="1">#REF!</definedName>
    <definedName name="BExIXK7PD6FMJQKHJV6FYCNQJ748" hidden="1">#REF!</definedName>
    <definedName name="BExIXM5R87ZL3FHALWZXYCPHGX3E" hidden="1">[73]Gross!#REF!</definedName>
    <definedName name="BExIXS036ZCKT2Z8XZKLZ8PFWQGL" hidden="1">[73]Gross!#REF!</definedName>
    <definedName name="BExIXW757AOY0KA5EC8WHL3JX3T1" localSheetId="7" hidden="1">#REF!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localSheetId="7" hidden="1">#REF!</definedName>
    <definedName name="BExIYRTCCE2BA2SJTCVWZKOTBS49" hidden="1">#REF!</definedName>
    <definedName name="BExIYRTCOZA1OQ7D46XDWMCW6RFR" hidden="1">[73]Graph!$F$7:$G$7</definedName>
    <definedName name="BExIYV9IMIVVVSZNL48E412WN7ZF" localSheetId="7" hidden="1">#REF!</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localSheetId="7" hidden="1">#REF!</definedName>
    <definedName name="BExIZR6JLZLOC40TCZ4BMZE3AH36" hidden="1">#REF!</definedName>
    <definedName name="BExIZY2PUZ0OF9YKK1B13IW0VS6G" hidden="1">[73]Gross!#REF!</definedName>
    <definedName name="BExIZZQ3NAQ4TQ4DJDWXREBCRSAT" localSheetId="7" hidden="1">#REF!</definedName>
    <definedName name="BExIZZQ3NAQ4TQ4DJDWXREBCRSAT" hidden="1">#REF!</definedName>
    <definedName name="BExJ05V8HV1RAYBMKV1SSGL37Y8H" localSheetId="1" hidden="1">Planning [81]Template!$E$5:$E$8</definedName>
    <definedName name="BExJ05V8HV1RAYBMKV1SSGL37Y8H" localSheetId="7"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localSheetId="7" hidden="1">#REF!</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localSheetId="7" hidden="1">#REF!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localSheetId="7" hidden="1">#REF!</definedName>
    <definedName name="BExKDRPMSZCPHH236FDP6Z304RM5" hidden="1">#REF!</definedName>
    <definedName name="BExKDX3UPU53KUYC789Y8JGKE103" localSheetId="7" hidden="1">#REF!</definedName>
    <definedName name="BExKDX3UPU53KUYC789Y8JGKE103" hidden="1">#REF!</definedName>
    <definedName name="BExKE400P7WOFSUK628BT91CWB4H" hidden="1">[73]Graph!$I$11:$J$11</definedName>
    <definedName name="BExKEDLA11VS87XLPVSV6DICGB6S" localSheetId="1" hidden="1">Query [75]Comparative!$A$3:$B$20</definedName>
    <definedName name="BExKEDLA11VS87XLPVSV6DICGB6S" localSheetId="7" hidden="1">Query [75]Comparative!$A$3:$B$20</definedName>
    <definedName name="BExKEDLA11VS87XLPVSV6DICGB6S" hidden="1">Query [75]Comparative!$A$3:$B$20</definedName>
    <definedName name="BExKEFE0I3MT6ZLC4T1L9465HKTN" localSheetId="7" hidden="1">[73]Gross!#REF!</definedName>
    <definedName name="BExKEFE0I3MT6ZLC4T1L9465HKTN" hidden="1">[73]Gross!#REF!</definedName>
    <definedName name="BExKEK6O5BVJP4VY02FY7JNAZ6BT" localSheetId="7"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localSheetId="7" hidden="1">#REF!</definedName>
    <definedName name="BExKEQH7U43AEZPOJ091DKA1IX0R" hidden="1">#REF!</definedName>
    <definedName name="BExKEQMJ2ZLLUAB0LKHJOUDXCPBR" localSheetId="7"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1" hidden="1">Query [75]Comparative!$D$4:$Q$165</definedName>
    <definedName name="BExKEX7XCLLN4YW2S54HL1KBL0GY" localSheetId="7"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localSheetId="7" hidden="1">#REF!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localSheetId="7" hidden="1">#REF!</definedName>
    <definedName name="BExKFJP5GWWYJQ5DPSIUZSJKOXM8" hidden="1">#REF!</definedName>
    <definedName name="BExKFJUGIYLFZ1RW6WDSC8UUZP7Y" localSheetId="7" hidden="1">#REF!</definedName>
    <definedName name="BExKFJUGIYLFZ1RW6WDSC8UUZP7Y" hidden="1">#REF!</definedName>
    <definedName name="BExKFKG13GVVE78KUOI3LZ02IOZ1" localSheetId="7" hidden="1">#REF!</definedName>
    <definedName name="BExKFKG13GVVE78KUOI3LZ02IOZ1" hidden="1">#REF!</definedName>
    <definedName name="BExKFNLF9JAKIL4YFC7T33C8OD5M" localSheetId="7" hidden="1">[83]Data!#REF!</definedName>
    <definedName name="BExKFNLF9JAKIL4YFC7T33C8OD5M" hidden="1">[83]Data!#REF!</definedName>
    <definedName name="BExKFOSK5DJ151C4E8544UWMYTOC" localSheetId="7" hidden="1">[73]Gross!#REF!</definedName>
    <definedName name="BExKFOSK5DJ151C4E8544UWMYTOC" hidden="1">[73]Gross!#REF!</definedName>
    <definedName name="BExKFVDYLLOI6M581QS6Y46GFXNY" localSheetId="7" hidden="1">#REF!</definedName>
    <definedName name="BExKFVDYLLOI6M581QS6Y46GFXNY" hidden="1">#REF!</definedName>
    <definedName name="BExKFY32BHV278YC2ID5UIB5O51K" localSheetId="7" hidden="1">'[77]Customer Service Detail'!#REF!</definedName>
    <definedName name="BExKFY32BHV278YC2ID5UIB5O51K" hidden="1">'[77]Customer Service Detail'!#REF!</definedName>
    <definedName name="BExKFYJC4EVEV54F82K6VKP7Q3OU" localSheetId="7" hidden="1">[73]Gross!#REF!</definedName>
    <definedName name="BExKFYJC4EVEV54F82K6VKP7Q3OU" hidden="1">[73]Gross!#REF!</definedName>
    <definedName name="BExKG0MOY377PM5GN4Q0UECD9HXO" localSheetId="7" hidden="1">[73]Gross!#REF!</definedName>
    <definedName name="BExKG0MOY377PM5GN4Q0UECD9HXO" hidden="1">[73]Gross!#REF!</definedName>
    <definedName name="BExKG4IYHBKQQ8J8FN10GB2IKO33" localSheetId="7"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localSheetId="7" hidden="1">#REF!</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localSheetId="7" hidden="1">#REF!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localSheetId="7" hidden="1">#REF!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localSheetId="7" hidden="1">#REF!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localSheetId="7" hidden="1">#REF!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localSheetId="7" hidden="1">#REF!</definedName>
    <definedName name="BExKJ1KN816OAFEJLUJVNNDZRCRN" hidden="1">#REF!</definedName>
    <definedName name="BExKJ449HLYX2DJ9UF0H9GTPSQ73" hidden="1">[73]Gross!#REF!</definedName>
    <definedName name="BExKJELX2RUC8UEC56IZPYYZXHA7" hidden="1">[73]Gross!#REF!</definedName>
    <definedName name="BExKJEWOLI43T6109KQ6EIUR4GMG" localSheetId="7" hidden="1">#REF!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localSheetId="7" hidden="1">#REF!</definedName>
    <definedName name="BExKJO76COQ1U9CLEYMQJYCJOKI7" hidden="1">#REF!</definedName>
    <definedName name="BExKJUSJPFUIK20FTVAFJWR2OUYX" hidden="1">[73]Gross!#REF!</definedName>
    <definedName name="BExKK54PVS4ZJ0VKZL109U6X8TMK" localSheetId="7" hidden="1">#REF!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1" hidden="1">Query [75]Comparative!$A$3:$B$20</definedName>
    <definedName name="BExKLAMZTULK0WB3WB8WBLCEBV8W" localSheetId="7" hidden="1">Query [75]Comparative!$A$3:$B$20</definedName>
    <definedName name="BExKLAMZTULK0WB3WB8WBLCEBV8W" hidden="1">Query [75]Comparative!$A$3:$B$20</definedName>
    <definedName name="BExKLBJJXTGSJOJKTXTAQPA4UXGX" localSheetId="7" hidden="1">#REF!</definedName>
    <definedName name="BExKLBJJXTGSJOJKTXTAQPA4UXGX" hidden="1">#REF!</definedName>
    <definedName name="BExKLD6S9L66QYREYHBE5J44OK7X" localSheetId="7"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localSheetId="7" hidden="1">#REF!</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1" hidden="1">Planning [81]Template!$E$5:$E$8</definedName>
    <definedName name="BExKLPX9U2P8C484XVVVBZ19JBX8" localSheetId="7"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localSheetId="7" hidden="1">#REF!</definedName>
    <definedName name="BExKM6UYM1MXMCUWNJ32BVEPLY3K" hidden="1">#REF!</definedName>
    <definedName name="BExKMBNL7AL6AQ0HFW0JUJX0FOYO" localSheetId="7" hidden="1">#REF!</definedName>
    <definedName name="BExKMBNL7AL6AQ0HFW0JUJX0FOYO" hidden="1">#REF!</definedName>
    <definedName name="BExKMG5FOOV9WC7CN50450WE2178" localSheetId="1" hidden="1">Query [78]!p [0]!V [79]A!$D$4:$O$158</definedName>
    <definedName name="BExKMG5FOOV9WC7CN50450WE2178" localSheetId="7" hidden="1">Query [78]!p V [79]A!$D$4:$O$158</definedName>
    <definedName name="BExKMG5FOOV9WC7CN50450WE2178" hidden="1">Query [78]!p V [79]A!$D$4:$O$158</definedName>
    <definedName name="BExKMWBX4EH3EYJ07UFEM08NB40Z" localSheetId="7" hidden="1">[73]Gross!#REF!</definedName>
    <definedName name="BExKMWBX4EH3EYJ07UFEM08NB40Z" hidden="1">[73]Gross!#REF!</definedName>
    <definedName name="BExKN0J0GQ2KX0ALKWBAHYYIKEJU" localSheetId="7" hidden="1">#REF!</definedName>
    <definedName name="BExKN0J0GQ2KX0ALKWBAHYYIKEJU" hidden="1">#REF!</definedName>
    <definedName name="BExKN20XGF2UX7OJDUV442ZXUHFO" localSheetId="1" hidden="1">Query [78]!p [0]!V [79]A!$A$3:$B$20</definedName>
    <definedName name="BExKN20XGF2UX7OJDUV442ZXUHFO" localSheetId="7" hidden="1">Query [78]!p V [79]A!$A$3:$B$20</definedName>
    <definedName name="BExKN20XGF2UX7OJDUV442ZXUHFO" hidden="1">Query [78]!p V [79]A!$A$3:$B$20</definedName>
    <definedName name="BExKN6Z1MGPH6DTUH9YB4SFNTQW5" localSheetId="7" hidden="1">[76]Original!#REF!</definedName>
    <definedName name="BExKN6Z1MGPH6DTUH9YB4SFNTQW5" hidden="1">[76]Original!#REF!</definedName>
    <definedName name="BExKNBGV2IR3S7M0BX4810KZB4V3" localSheetId="7" hidden="1">[73]Gross!#REF!</definedName>
    <definedName name="BExKNBGV2IR3S7M0BX4810KZB4V3" hidden="1">[73]Gross!#REF!</definedName>
    <definedName name="BExKNCTBZTSY3MO42VU5PLV6YUHZ" localSheetId="7" hidden="1">[73]Gross!#REF!</definedName>
    <definedName name="BExKNCTBZTSY3MO42VU5PLV6YUHZ" hidden="1">[73]Gross!#REF!</definedName>
    <definedName name="BExKNGV2YY749C42AQ2T9QNIE5C3" localSheetId="7" hidden="1">[73]Gross!#REF!</definedName>
    <definedName name="BExKNGV2YY749C42AQ2T9QNIE5C3" hidden="1">[73]Gross!#REF!</definedName>
    <definedName name="BExKNM3TO8JLDR94J4BKF7TE6872" hidden="1">[73]Graph!$F$6:$G$6</definedName>
    <definedName name="BExKNR1Y60NTLASHUV8Q7KGBB05B" localSheetId="7" hidden="1">#REF!</definedName>
    <definedName name="BExKNR1Y60NTLASHUV8Q7KGBB05B" hidden="1">#REF!</definedName>
    <definedName name="BExKNTAS2S40IJOGFR38NP9RI6I9" localSheetId="1" hidden="1">Query [78]!p [0]!V [79]A!$A$3:$B$20</definedName>
    <definedName name="BExKNTAS2S40IJOGFR38NP9RI6I9" localSheetId="7" hidden="1">Query [78]!p V [79]A!$A$3:$B$20</definedName>
    <definedName name="BExKNTAS2S40IJOGFR38NP9RI6I9" hidden="1">Query [78]!p V [79]A!$A$3:$B$20</definedName>
    <definedName name="BExKNV8UOHVWEHDJWI2WMJ9X6QHZ" localSheetId="7"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localSheetId="7" hidden="1">#REF!</definedName>
    <definedName name="BExKOD86WF242WJBIO1K3JTXT4AO" hidden="1">#REF!</definedName>
    <definedName name="BExKODIZGWW2EQD0FEYW6WK6XLCM" hidden="1">[73]Gross!#REF!</definedName>
    <definedName name="BExKOEA1HY8RIY04636RSKF38SDX" hidden="1">[73]Graph!$I$8:$J$8</definedName>
    <definedName name="BExKOH4MNY1FO4V7XYCH1CZ8J13W" localSheetId="7" hidden="1">#REF!</definedName>
    <definedName name="BExKOH4MNY1FO4V7XYCH1CZ8J13W" hidden="1">#REF!</definedName>
    <definedName name="BExKOJ2PXZG7IGYGE2CT15X4CC5E" hidden="1">[73]Gross!#REF!</definedName>
    <definedName name="BExKOLX4NSHYA499CTYEDE5JYQ7Z" localSheetId="7" hidden="1">#REF!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localSheetId="7" hidden="1">#REF!</definedName>
    <definedName name="BExKPHE0KNFW3CXGMY9W0Z7N88NB" hidden="1">#REF!</definedName>
    <definedName name="BExKPLFRCAYNO7ZNGISMPGFFXB00" localSheetId="7" hidden="1">#REF!</definedName>
    <definedName name="BExKPLFRCAYNO7ZNGISMPGFFXB00" hidden="1">#REF!</definedName>
    <definedName name="BExKPLQJX0HJ8OTXBXH9IC9J2V0W" localSheetId="7" hidden="1">[73]Gross!#REF!</definedName>
    <definedName name="BExKPLQJX0HJ8OTXBXH9IC9J2V0W" hidden="1">[73]Gross!#REF!</definedName>
    <definedName name="BExKPN8C7GN36ZJZHLOB74LU6KT0" localSheetId="7"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localSheetId="7" hidden="1">#REF!</definedName>
    <definedName name="BExKPXVGM4071MYUS1VWIVTE5VJO" hidden="1">#REF!</definedName>
    <definedName name="BExKQ8YNTN4YZS2W73K80QW6JT9X" localSheetId="7" hidden="1">#REF!</definedName>
    <definedName name="BExKQ8YNTN4YZS2W73K80QW6JT9X" hidden="1">#REF!</definedName>
    <definedName name="BExKQBYE842LQCUM6Q5XH7UXZLGS" localSheetId="7" hidden="1">[73]Gross!#REF!</definedName>
    <definedName name="BExKQBYE842LQCUM6Q5XH7UXZLGS" hidden="1">[73]Gross!#REF!</definedName>
    <definedName name="BExKQGR7HVF7H4MIG22S92VVVA86" localSheetId="7" hidden="1">#REF!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localSheetId="7" hidden="1">#REF!</definedName>
    <definedName name="BExKQVQOCOWCS34BDF4HFGI3YVQE" hidden="1">#REF!</definedName>
    <definedName name="BExKR1VS7ERDDF8HXB3WTPYEUCIU" localSheetId="7" hidden="1">#REF!</definedName>
    <definedName name="BExKR1VS7ERDDF8HXB3WTPYEUCIU" hidden="1">#REF!</definedName>
    <definedName name="BExKR2C2DZDE18BMUW101YIDMD1B" localSheetId="7" hidden="1">#REF!</definedName>
    <definedName name="BExKR2C2DZDE18BMUW101YIDMD1B" hidden="1">#REF!</definedName>
    <definedName name="BExKR32XG1WY77WDT8KW9FJPGQTU" localSheetId="7" hidden="1">[73]Gross!#REF!</definedName>
    <definedName name="BExKR32XG1WY77WDT8KW9FJPGQTU" hidden="1">[73]Gross!#REF!</definedName>
    <definedName name="BExKR38FDFSSGPA0EZTHDLUBLHRC" localSheetId="7" hidden="1">#REF!</definedName>
    <definedName name="BExKR38FDFSSGPA0EZTHDLUBLHRC" hidden="1">#REF!</definedName>
    <definedName name="BExKR8RZSEHW184G0Z56B4EGNU72" hidden="1">[73]Gross!$A$1:$L$10</definedName>
    <definedName name="BExKRBBL07O82JSQHPAI0VYXX1SD" localSheetId="7" hidden="1">#REF!</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localSheetId="1" hidden="1">[86]!____________bb2 [87]Sheet!$E$6:$E$8</definedName>
    <definedName name="BExKRX77I94H1IUEI3WZG0ZC72F7" hidden="1">[86]!____________bb2 [87]Sheet!$E$6:$E$8</definedName>
    <definedName name="BExKRY3KZ7F7RB2KH8HXSQ85IEQO" localSheetId="7" hidden="1">[73]Gross!#REF!</definedName>
    <definedName name="BExKRY3KZ7F7RB2KH8HXSQ85IEQO" hidden="1">[73]Gross!#REF!</definedName>
    <definedName name="BExKS074KLCWQ05DOVLWFYRMI944" localSheetId="7" hidden="1">#REF!</definedName>
    <definedName name="BExKS074KLCWQ05DOVLWFYRMI944" hidden="1">#REF!</definedName>
    <definedName name="BExKSA37DZTCK6H13HPIKR0ZFVL8" localSheetId="7" hidden="1">[73]Gross!#REF!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1" hidden="1">Planning [81]Template!$A$10:$H$21</definedName>
    <definedName name="BExKSJ2VFPR304G6A8503LXM45R7" localSheetId="7" hidden="1">Planning [81]Template!$A$10:$H$21</definedName>
    <definedName name="BExKSJ2VFPR304G6A8503LXM45R7" hidden="1">Planning [81]Template!$A$10:$H$21</definedName>
    <definedName name="BExKSJTWG9L3FCX8FLK4EMUJMF27" localSheetId="7" hidden="1">[73]Gross!#REF!</definedName>
    <definedName name="BExKSJTWG9L3FCX8FLK4EMUJMF27" hidden="1">[73]Gross!#REF!</definedName>
    <definedName name="BExKSLH6QVG81B35VZ8FUSPBKTD5" localSheetId="7"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localSheetId="7" hidden="1">#REF!</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localSheetId="7" hidden="1">#REF!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localSheetId="7" hidden="1">#REF!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localSheetId="7" hidden="1">#REF!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localSheetId="7" hidden="1">#REF!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localSheetId="7" hidden="1">#REF!</definedName>
    <definedName name="BExKV039T4C8YB5PFU81J9PFH721" hidden="1">#REF!</definedName>
    <definedName name="BExKV08R85MKI3MAX9E2HERNQUNL" hidden="1">[73]Gross!#REF!</definedName>
    <definedName name="BExKV4AAUNNJL5JWD7PX6BFKVS6O" hidden="1">[73]Gross!#REF!</definedName>
    <definedName name="BExKV5S8Y917OV23E1IQSIPL6JCH" localSheetId="1" hidden="1">[86]!____________bb2 [87]Sheet!$A$12:$S$76</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localSheetId="7" hidden="1">#REF!</definedName>
    <definedName name="BExKW2GCSERP9RJ2VLOTJF4ND1JT" hidden="1">#REF!</definedName>
    <definedName name="BExKW61SUXF65SCFWSZUR9GUOOMH" hidden="1">'[77]Customer Service Detail'!#REF!</definedName>
    <definedName name="BExKWHFSMQQUSKG7APCY6J7BDX9A" localSheetId="7" hidden="1">#REF!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localSheetId="7" hidden="1">#REF!</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localSheetId="7" hidden="1">#REF!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localSheetId="7" hidden="1">#REF!</definedName>
    <definedName name="BExMB6JHPNHG3BTB0NI3161KLAL3" hidden="1">#REF!</definedName>
    <definedName name="BExMBA4ZJJHDD9CVIRE0Y0C6JQ1I" localSheetId="7" hidden="1">#REF!</definedName>
    <definedName name="BExMBA4ZJJHDD9CVIRE0Y0C6JQ1I" hidden="1">#REF!</definedName>
    <definedName name="BExMBBMWOS6XBRTZDKOSPCEH1VXV" localSheetId="7" hidden="1">#REF!</definedName>
    <definedName name="BExMBBMWOS6XBRTZDKOSPCEH1VXV" hidden="1">#REF!</definedName>
    <definedName name="BExMBC35WKQY5CWQJLV4D05O6971" localSheetId="7" hidden="1">[73]Gross!#REF!</definedName>
    <definedName name="BExMBC35WKQY5CWQJLV4D05O6971" hidden="1">[73]Gross!#REF!</definedName>
    <definedName name="BExMBFTZV4Q1A5KG25C1N9PHQNSW" localSheetId="7" hidden="1">[73]Gross!#REF!</definedName>
    <definedName name="BExMBFTZV4Q1A5KG25C1N9PHQNSW" hidden="1">[73]Gross!#REF!</definedName>
    <definedName name="BExMBK6ISK3U7KHZKUJXIDKGF6VW" localSheetId="7" hidden="1">[73]Gross!#REF!</definedName>
    <definedName name="BExMBK6ISK3U7KHZKUJXIDKGF6VW" hidden="1">[73]Gross!#REF!</definedName>
    <definedName name="BExMBMVGO0XJ71IWHILW9QA74NPG" localSheetId="7" hidden="1">'[77]Customer Service Detail'!#REF!</definedName>
    <definedName name="BExMBMVGO0XJ71IWHILW9QA74NPG" hidden="1">'[77]Customer Service Detail'!#REF!</definedName>
    <definedName name="BExMBS4COYO0DVPSHAR5VKL7IGRQ" localSheetId="7" hidden="1">#REF!</definedName>
    <definedName name="BExMBS4COYO0DVPSHAR5VKL7IGRQ" hidden="1">#REF!</definedName>
    <definedName name="BExMBSF52F07S1XXQ555H7J64QFD" localSheetId="7" hidden="1">#REF!</definedName>
    <definedName name="BExMBSF52F07S1XXQ555H7J64QFD" hidden="1">#REF!</definedName>
    <definedName name="BExMBYPQDG9AYDQ5E8IECVFREPO6" localSheetId="7" hidden="1">[85]Table!#REF!</definedName>
    <definedName name="BExMBYPQDG9AYDQ5E8IECVFREPO6" hidden="1">[85]Table!#REF!</definedName>
    <definedName name="BExMBZM2XYYERB8X75SWZCZRQTT3" localSheetId="7" hidden="1">'[77]Customer Service Detail'!#REF!</definedName>
    <definedName name="BExMBZM2XYYERB8X75SWZCZRQTT3" hidden="1">'[77]Customer Service Detail'!#REF!</definedName>
    <definedName name="BExMC2GOGJZAH345C7MTVY5W85A5" localSheetId="7" hidden="1">#REF!</definedName>
    <definedName name="BExMC2GOGJZAH345C7MTVY5W85A5" hidden="1">#REF!</definedName>
    <definedName name="BExMC5R82S07KSLMO7YA8CCU0ZAI" hidden="1">[73]Graph!$I$11:$J$11</definedName>
    <definedName name="BExMC67H0YV94B6U64IBJW4XKZC0" localSheetId="1" hidden="1">Planning [81]Template!$A$10:$I$44</definedName>
    <definedName name="BExMC67H0YV94B6U64IBJW4XKZC0" localSheetId="7" hidden="1">Planning [81]Template!$A$10:$I$44</definedName>
    <definedName name="BExMC67H0YV94B6U64IBJW4XKZC0" hidden="1">Planning [81]Template!$A$10:$I$44</definedName>
    <definedName name="BExMC85O9D9QYUC7HGT0BM8VPN35" localSheetId="7" hidden="1">#REF!</definedName>
    <definedName name="BExMC85O9D9QYUC7HGT0BM8VPN35" hidden="1">#REF!</definedName>
    <definedName name="BExMC8AZUTX8LG89K2JJR7ZG62XX" localSheetId="7" hidden="1">[73]Gross!#REF!</definedName>
    <definedName name="BExMC8AZUTX8LG89K2JJR7ZG62XX" hidden="1">[73]Gross!#REF!</definedName>
    <definedName name="BExMCA96YR10V72G2R0SCIKPZLIZ" localSheetId="7"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localSheetId="7" hidden="1">#REF!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localSheetId="7" hidden="1">#REF!</definedName>
    <definedName name="BExMD8PTE4TN752HD2K4CZZQ72ZZ" hidden="1">#REF!</definedName>
    <definedName name="BExMD963673NTBXBO0VDNBAG9YWM" hidden="1">[73]Graph!$I$8:$J$8</definedName>
    <definedName name="BExMDANV66W9T3XAXID40XFJ0J93" hidden="1">[73]Gross!#REF!</definedName>
    <definedName name="BExMDGCVWXI3WZMI8U52FU72C4MO" localSheetId="7" hidden="1">#REF!</definedName>
    <definedName name="BExMDGCVWXI3WZMI8U52FU72C4MO" hidden="1">#REF!</definedName>
    <definedName name="BExMDGD1KQP7NNR78X2ZX4FCBQ1S" hidden="1">[73]Gross!#REF!</definedName>
    <definedName name="BExMDIRDK0DI8P86HB7WPH8QWLSQ" hidden="1">[73]Gross!#REF!</definedName>
    <definedName name="BExMDKPF2GQLIRH93ZMO73JXIGDU" localSheetId="7" hidden="1">#REF!</definedName>
    <definedName name="BExMDKPF2GQLIRH93ZMO73JXIGDU" hidden="1">#REF!</definedName>
    <definedName name="BExMDM7DX5NOOM1EY2QWYXSTA78O" localSheetId="7" hidden="1">#REF!</definedName>
    <definedName name="BExMDM7DX5NOOM1EY2QWYXSTA78O" hidden="1">#REF!</definedName>
    <definedName name="BExMDMSYHG9SL4A9QAZ87APK5O0X" localSheetId="7" hidden="1">#REF!</definedName>
    <definedName name="BExMDMSYHG9SL4A9QAZ87APK5O0X" hidden="1">#REF!</definedName>
    <definedName name="BExMDPI2FVMORSWDDCVAJ85WYAYO" localSheetId="7" hidden="1">[73]Gross!#REF!</definedName>
    <definedName name="BExMDPI2FVMORSWDDCVAJ85WYAYO" hidden="1">[73]Gross!#REF!</definedName>
    <definedName name="BExMDQ3NI3GV1A8JDHIRIL4YLESR" hidden="1">[73]Graph!$F$7:$G$7</definedName>
    <definedName name="BExMDTP4SS7430343HCD88IL9I2Z" localSheetId="7" hidden="1">#REF!</definedName>
    <definedName name="BExMDTP4SS7430343HCD88IL9I2Z" hidden="1">#REF!</definedName>
    <definedName name="BExMDUWAATB6AI7BI1UYVBD6BVVO" hidden="1">[73]Graph!$F$7:$G$7</definedName>
    <definedName name="BExMDUWB7VWHFFR266QXO46BNV2S" hidden="1">[73]Gross!#REF!</definedName>
    <definedName name="BExMDV72XVC4LZONG6G5EU5N9RXZ" localSheetId="7" hidden="1">#REF!</definedName>
    <definedName name="BExMDV72XVC4LZONG6G5EU5N9RXZ" hidden="1">#REF!</definedName>
    <definedName name="BExMDVSO20ADTTVCKT513NZBKC0Q" hidden="1">[73]Graph!$I$7:$J$7</definedName>
    <definedName name="BExMDWUB8ZYU4QLH0LIVFG5X1TF9" localSheetId="7" hidden="1">#REF!</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localSheetId="7" hidden="1">#REF!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localSheetId="7" hidden="1">#REF!</definedName>
    <definedName name="BExMF8N8ELCNU9I24AFZG3RXHXGC" hidden="1">#REF!</definedName>
    <definedName name="BExMF9UIGYMOAQK0ELUWP0S0HZZY" hidden="1">[73]Gross!#REF!</definedName>
    <definedName name="BExMF9ZUWAPA0HAHEI74M72PQRU9" localSheetId="7" hidden="1">#REF!</definedName>
    <definedName name="BExMF9ZUWAPA0HAHEI74M72PQRU9" hidden="1">#REF!</definedName>
    <definedName name="BExMFCOX7MDJ2909BFTS7R9VEGZC" localSheetId="7" hidden="1">#REF!</definedName>
    <definedName name="BExMFCOX7MDJ2909BFTS7R9VEGZC" hidden="1">#REF!</definedName>
    <definedName name="BExMFDLBSWFMRDYJ2DZETI3EXKN2" localSheetId="7" hidden="1">[73]Gross!#REF!</definedName>
    <definedName name="BExMFDLBSWFMRDYJ2DZETI3EXKN2" hidden="1">[73]Gross!#REF!</definedName>
    <definedName name="BExMFF3A80LHI36FO3WGKSNWBSBR" localSheetId="7" hidden="1">#REF!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localSheetId="7" hidden="1">#REF!</definedName>
    <definedName name="BExMFQ6I38EJGL5MT61GOUK5XY68" hidden="1">#REF!</definedName>
    <definedName name="BExMFTRXNM5AMFVUQR6R4BLSO8BK" hidden="1">[76]Original!#REF!</definedName>
    <definedName name="BExMFX2MJ50SW21PIKNDGAG9DANI" localSheetId="7" hidden="1">#REF!</definedName>
    <definedName name="BExMFX2MJ50SW21PIKNDGAG9DANI" hidden="1">#REF!</definedName>
    <definedName name="BExMFY4B5JW31L4PL9F4S16LTC8G" hidden="1">[73]Graph!$F$8:$G$8</definedName>
    <definedName name="BExMFY4BW81X1HOLQDCDQU4LGNJD" localSheetId="7" hidden="1">#REF!</definedName>
    <definedName name="BExMFY4BW81X1HOLQDCDQU4LGNJD" hidden="1">#REF!</definedName>
    <definedName name="BExMG0O3K81JIOMANQZY0T1OG3CP" localSheetId="7" hidden="1">#REF!</definedName>
    <definedName name="BExMG0O3K81JIOMANQZY0T1OG3CP" hidden="1">#REF!</definedName>
    <definedName name="BExMG9NSK30KD01QX0UBN2VNRTG4" localSheetId="7" hidden="1">[73]Gross!#REF!</definedName>
    <definedName name="BExMG9NSK30KD01QX0UBN2VNRTG4" hidden="1">[73]Gross!#REF!</definedName>
    <definedName name="BExMGD99CUH3CN5F5OWTFJPXIOC5" localSheetId="7" hidden="1">#REF!</definedName>
    <definedName name="BExMGD99CUH3CN5F5OWTFJPXIOC5" hidden="1">#REF!</definedName>
    <definedName name="BExMGFSWSVUC8O4EM6ZP6T82VC1A" hidden="1">[73]Graph!$F$7:$G$7</definedName>
    <definedName name="BExMGG3PFIHPHX7NXB7HDFI3N12L" hidden="1">[73]Gross!#REF!</definedName>
    <definedName name="BExMGGUQP0X7T5PIESJE86819NLZ" localSheetId="7" hidden="1">#REF!</definedName>
    <definedName name="BExMGGUQP0X7T5PIESJE86819NLZ" hidden="1">#REF!</definedName>
    <definedName name="BExMGR6WUXVLC8YZH8SJZSV3F3UK" localSheetId="7" hidden="1">#REF!</definedName>
    <definedName name="BExMGR6WUXVLC8YZH8SJZSV3F3UK" hidden="1">#REF!</definedName>
    <definedName name="BExMH3H9TW5TJCNU5Z1EWXP3BAEP" localSheetId="7" hidden="1">[73]Gross!#REF!</definedName>
    <definedName name="BExMH3H9TW5TJCNU5Z1EWXP3BAEP" hidden="1">[73]Gross!#REF!</definedName>
    <definedName name="BExMHKPLOISQSXZHSMW8VDU1HOTU" localSheetId="7" hidden="1">#REF!</definedName>
    <definedName name="BExMHKPLOISQSXZHSMW8VDU1HOTU" hidden="1">#REF!</definedName>
    <definedName name="BExMHN3Y2Q5KIPYT7JVTGFY12BOA" localSheetId="7" hidden="1">#REF!</definedName>
    <definedName name="BExMHN3Y2Q5KIPYT7JVTGFY12BOA" hidden="1">#REF!</definedName>
    <definedName name="BExMHOWPB34KPZ76M2KIX2C9R2VB" localSheetId="7" hidden="1">[73]Gross!#REF!</definedName>
    <definedName name="BExMHOWPB34KPZ76M2KIX2C9R2VB" hidden="1">[73]Gross!#REF!</definedName>
    <definedName name="BExMHSSYC6KVHA3QDTSYPN92TWMI" localSheetId="7" hidden="1">[73]Gross!#REF!</definedName>
    <definedName name="BExMHSSYC6KVHA3QDTSYPN92TWMI" hidden="1">[73]Gross!#REF!</definedName>
    <definedName name="BExMHW3MKVKUO6FDEA5WRPWU4NXI" localSheetId="7" hidden="1">[76]Original!#REF!</definedName>
    <definedName name="BExMHW3MKVKUO6FDEA5WRPWU4NXI" hidden="1">[76]Original!#REF!</definedName>
    <definedName name="BExMI0WA793SF41LQ40A28U8OXQY" localSheetId="7" hidden="1">[73]Gross!#REF!</definedName>
    <definedName name="BExMI0WA793SF41LQ40A28U8OXQY" hidden="1">[73]Gross!#REF!</definedName>
    <definedName name="BExMI3AJ9477KDL4T9DHET4LJJTW" localSheetId="7"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localSheetId="7" hidden="1">#REF!</definedName>
    <definedName name="BExMI6QP8KXO0AORR6NQYFHZ559A" hidden="1">#REF!</definedName>
    <definedName name="BExMI6QQ20XHD0NWJUN741B37182" hidden="1">[73]Gross!#REF!</definedName>
    <definedName name="BExMI7MYLMINF9AC59CYYVFGQJAY" localSheetId="7" hidden="1">#REF!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localSheetId="7" hidden="1">#REF!</definedName>
    <definedName name="BExMICFKRXTTTWIHMXR0UXZU5TU2" hidden="1">#REF!</definedName>
    <definedName name="BExMIGMNG5G8TGLMOTXT5XBLU3VT" localSheetId="7" hidden="1">#REF!</definedName>
    <definedName name="BExMIGMNG5G8TGLMOTXT5XBLU3VT" hidden="1">#REF!</definedName>
    <definedName name="BExMIHJ01IVQHPV5ZNO9UPQB64N8" localSheetId="7" hidden="1">'[77]Customer Service Detail'!#REF!</definedName>
    <definedName name="BExMIHJ01IVQHPV5ZNO9UPQB64N8" hidden="1">'[77]Customer Service Detail'!#REF!</definedName>
    <definedName name="BExMIIQ5MBWSIHTFWAQADXMZC22Q" localSheetId="7" hidden="1">[73]Gross!#REF!</definedName>
    <definedName name="BExMIIQ5MBWSIHTFWAQADXMZC22Q" hidden="1">[73]Gross!#REF!</definedName>
    <definedName name="BExMIIQ683DACOX2AFNVL05RG90C" localSheetId="7" hidden="1">#REF!</definedName>
    <definedName name="BExMIIQ683DACOX2AFNVL05RG90C" hidden="1">#REF!</definedName>
    <definedName name="BExMIKZ5EDDZDK5D6GTXJPH9XWND" hidden="1">[73]Graph!$I$10:$J$10</definedName>
    <definedName name="BExMIL4I2GE866I25CR5JBLJWJ6A" hidden="1">[73]Gross!#REF!</definedName>
    <definedName name="BExMILKQEVSR45NTTZEPNZJ20W3Q" localSheetId="7" hidden="1">#REF!</definedName>
    <definedName name="BExMILKQEVSR45NTTZEPNZJ20W3Q" hidden="1">#REF!</definedName>
    <definedName name="BExMIRKIPF27SNO82SPFSB3T5U17" hidden="1">[73]Gross!#REF!</definedName>
    <definedName name="BExMIV0KC8555D5E42ZGWG15Y0MO" hidden="1">[73]Gross!#REF!</definedName>
    <definedName name="BExMIWD5LJSKRDBRS5ZHQW170N9G" localSheetId="7" hidden="1">#REF!</definedName>
    <definedName name="BExMIWD5LJSKRDBRS5ZHQW170N9G" hidden="1">#REF!</definedName>
    <definedName name="BExMIXET9TNDIZR87EQJIKA18QFU" localSheetId="7" hidden="1">#REF!</definedName>
    <definedName name="BExMIXET9TNDIZR87EQJIKA18QFU" hidden="1">#REF!</definedName>
    <definedName name="BExMIZT6AN7E6YMW2S87CTCN2UXH" localSheetId="7" hidden="1">[73]Gross!#REF!</definedName>
    <definedName name="BExMIZT6AN7E6YMW2S87CTCN2UXH" hidden="1">[73]Gross!#REF!</definedName>
    <definedName name="BExMJ15T9F3475M0896SG60TN0SR" localSheetId="7" hidden="1">[73]Gross!#REF!</definedName>
    <definedName name="BExMJ15T9F3475M0896SG60TN0SR" hidden="1">[73]Gross!#REF!</definedName>
    <definedName name="BExMJ51XJZN31B84NVPI18J3CWTB" hidden="1">[73]Graph!$C$15:$D$29</definedName>
    <definedName name="BExMJ7AVVYX75Z1XWPBVTVE3L0EZ" localSheetId="7" hidden="1">#REF!</definedName>
    <definedName name="BExMJ7AVVYX75Z1XWPBVTVE3L0EZ" hidden="1">#REF!</definedName>
    <definedName name="BExMJA01LCAWUR1OX7H4E7JGNN3W" hidden="1">[73]Graph!$F$10:$G$10</definedName>
    <definedName name="BExMJBY25VC2BDWM2IZLJV485854" localSheetId="7" hidden="1">#REF!</definedName>
    <definedName name="BExMJBY25VC2BDWM2IZLJV485854" hidden="1">#REF!</definedName>
    <definedName name="BExMJC8UI1MMXIJR29O1IWETLHH6" hidden="1">'[77]Customer Service Detail'!#REF!</definedName>
    <definedName name="BExMJKCCBLE6I882QHZR7Y69KJGR" localSheetId="7" hidden="1">#REF!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localSheetId="7" hidden="1">#REF!</definedName>
    <definedName name="BExMK67TTPXNJJ368HPV5W8QD13C" hidden="1">#REF!</definedName>
    <definedName name="BExMKAV56Y5CHKWH4XQM7DK2MZT1" localSheetId="7" hidden="1">#REF!</definedName>
    <definedName name="BExMKAV56Y5CHKWH4XQM7DK2MZT1" hidden="1">#REF!</definedName>
    <definedName name="BExMKBGQDUZ8AWXYHA3QVMSDVZ3D" localSheetId="7" hidden="1">[73]Gross!#REF!</definedName>
    <definedName name="BExMKBGQDUZ8AWXYHA3QVMSDVZ3D" hidden="1">[73]Gross!#REF!</definedName>
    <definedName name="BExMKBM1467553LDFZRRKVSHN374" localSheetId="7" hidden="1">[73]Gross!#REF!</definedName>
    <definedName name="BExMKBM1467553LDFZRRKVSHN374" hidden="1">[73]Gross!#REF!</definedName>
    <definedName name="BExMKE0CS4Q7E19QEF6ROMJGD711" localSheetId="7" hidden="1">#REF!</definedName>
    <definedName name="BExMKE0CS4Q7E19QEF6ROMJGD711" hidden="1">#REF!</definedName>
    <definedName name="BExMKGK5FJUC0AU8MABRGDC5ZM70" localSheetId="7" hidden="1">[73]Gross!#REF!</definedName>
    <definedName name="BExMKGK5FJUC0AU8MABRGDC5ZM70" hidden="1">[73]Gross!#REF!</definedName>
    <definedName name="BExMKISYVO6POIGSJWIW3PHDYL45" localSheetId="7" hidden="1">#REF!</definedName>
    <definedName name="BExMKISYVO6POIGSJWIW3PHDYL45" hidden="1">#REF!</definedName>
    <definedName name="BExMKNR439QD3TM6JD470EAP1EHK" localSheetId="7" hidden="1">[76]Original!#REF!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localSheetId="7" hidden="1">#REF!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localSheetId="7" hidden="1">#REF!</definedName>
    <definedName name="BExML6S6KX7C4IODP8X61UJL0P4L" hidden="1">#REF!</definedName>
    <definedName name="BExMLGDEUK8EIP1KIYGNT7QIZL99" localSheetId="7" hidden="1">#REF!</definedName>
    <definedName name="BExMLGDEUK8EIP1KIYGNT7QIZL99" hidden="1">#REF!</definedName>
    <definedName name="BExMLL5XMS92GM6ALDMHJC761QXO" localSheetId="7" hidden="1">[76]Original!#REF!</definedName>
    <definedName name="BExMLL5XMS92GM6ALDMHJC761QXO" hidden="1">[76]Original!#REF!</definedName>
    <definedName name="BExMLLM6AIR0Q7UPDTQRQMNNGR4T" localSheetId="7" hidden="1">#REF!</definedName>
    <definedName name="BExMLLM6AIR0Q7UPDTQRQMNNGR4T" hidden="1">#REF!</definedName>
    <definedName name="BExMLO5Z61RE85X8HHX2G4IU3AZW" localSheetId="7" hidden="1">[73]Gross!#REF!</definedName>
    <definedName name="BExMLO5Z61RE85X8HHX2G4IU3AZW" hidden="1">[73]Gross!#REF!</definedName>
    <definedName name="BExMLVI7UORSHM9FMO8S2EI0TMTS" localSheetId="7" hidden="1">[73]Gross!#REF!</definedName>
    <definedName name="BExMLVI7UORSHM9FMO8S2EI0TMTS" hidden="1">[73]Gross!#REF!</definedName>
    <definedName name="BExMM5UCOT2HSSN0ZIPZW55GSOVO" localSheetId="7" hidden="1">[73]Gross!#REF!</definedName>
    <definedName name="BExMM5UCOT2HSSN0ZIPZW55GSOVO" hidden="1">[73]Gross!#REF!</definedName>
    <definedName name="BExMM8ZRS5RQ8H1H55RVPVTDL5NL" hidden="1">[73]Gross!#REF!</definedName>
    <definedName name="BExMM9W5CYANRRQCMUI6BQP5AHN6" localSheetId="7" hidden="1">#REF!</definedName>
    <definedName name="BExMM9W5CYANRRQCMUI6BQP5AHN6" hidden="1">#REF!</definedName>
    <definedName name="BExMMB3AKBE2TYLWZ9E57FR82SFZ" localSheetId="7" hidden="1">#REF!</definedName>
    <definedName name="BExMMB3AKBE2TYLWZ9E57FR82SFZ" hidden="1">#REF!</definedName>
    <definedName name="BExMMF51P75971SP8A3GG59BFGJC" localSheetId="7" hidden="1">[89]ALL!#REF!</definedName>
    <definedName name="BExMMF51P75971SP8A3GG59BFGJC" hidden="1">[89]ALL!#REF!</definedName>
    <definedName name="BExMMFABP9JWSLK40EWLQYN3QCJ3" localSheetId="7" hidden="1">#REF!</definedName>
    <definedName name="BExMMFABP9JWSLK40EWLQYN3QCJ3" hidden="1">#REF!</definedName>
    <definedName name="BExMMH8EAZB09XXQ5X4LR0P4NHG9" localSheetId="7" hidden="1">[73]Gross!#REF!</definedName>
    <definedName name="BExMMH8EAZB09XXQ5X4LR0P4NHG9" hidden="1">[73]Gross!#REF!</definedName>
    <definedName name="BExMMIQH5BABNZVCIQ7TBCQ10AY5" localSheetId="7" hidden="1">[73]Gross!#REF!</definedName>
    <definedName name="BExMMIQH5BABNZVCIQ7TBCQ10AY5" hidden="1">[73]Gross!#REF!</definedName>
    <definedName name="BExMMK2Y39DL8W7Q84SOXF9KSR74" localSheetId="7" hidden="1">#REF!</definedName>
    <definedName name="BExMMK2Y39DL8W7Q84SOXF9KSR74" hidden="1">#REF!</definedName>
    <definedName name="BExMMKJ36XJ73JENTML5ERJF0AIQ" localSheetId="7" hidden="1">#REF!</definedName>
    <definedName name="BExMMKJ36XJ73JENTML5ERJF0AIQ" hidden="1">#REF!</definedName>
    <definedName name="BExMMN2VRD30DWKV4LPOWB3NNRWI" localSheetId="7" hidden="1">#REF!</definedName>
    <definedName name="BExMMN2VRD30DWKV4LPOWB3NNRWI" hidden="1">#REF!</definedName>
    <definedName name="BExMMNIZ2T7M22WECMUQXEF4NJ71" localSheetId="7" hidden="1">[73]Gross!#REF!</definedName>
    <definedName name="BExMMNIZ2T7M22WECMUQXEF4NJ71" hidden="1">[73]Gross!#REF!</definedName>
    <definedName name="BExMMPMIOU7BURTV0L1K6ACW9X73" localSheetId="7" hidden="1">[73]Gross!#REF!</definedName>
    <definedName name="BExMMPMIOU7BURTV0L1K6ACW9X73" hidden="1">[73]Gross!#REF!</definedName>
    <definedName name="BExMMQ835AJDHS4B419SS645P67Q" localSheetId="7" hidden="1">[73]Gross!#REF!</definedName>
    <definedName name="BExMMQ835AJDHS4B419SS645P67Q" hidden="1">[73]Gross!#REF!</definedName>
    <definedName name="BExMMQIUVPCOBISTEJJYNCCLUCPY" localSheetId="7" hidden="1">[73]Gross!#REF!</definedName>
    <definedName name="BExMMQIUVPCOBISTEJJYNCCLUCPY" hidden="1">[73]Gross!#REF!</definedName>
    <definedName name="BExMMSH37SF6GV4N9O9EW1APAZ1E" localSheetId="7" hidden="1">#REF!</definedName>
    <definedName name="BExMMSH37SF6GV4N9O9EW1APAZ1E" hidden="1">#REF!</definedName>
    <definedName name="BExMMT80D6HY44HP84Q8ZKMQ7SYZ" localSheetId="7" hidden="1">[76]Original!#REF!</definedName>
    <definedName name="BExMMT80D6HY44HP84Q8ZKMQ7SYZ" hidden="1">[76]Original!#REF!</definedName>
    <definedName name="BExMMTIXETA5VAKBSOFDD5SRU887" localSheetId="7" hidden="1">[73]Gross!#REF!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localSheetId="7" hidden="1">#REF!</definedName>
    <definedName name="BExMN226MF93VC67L7I6QB4Y2MJ3" hidden="1">#REF!</definedName>
    <definedName name="BExMN2IGV4O512G8DPFD8PO3EANK" localSheetId="7" hidden="1">#REF!</definedName>
    <definedName name="BExMN2IGV4O512G8DPFD8PO3EANK" hidden="1">#REF!</definedName>
    <definedName name="BExMNDR4V2VG5RFZDGTAGD3Q9PPG" localSheetId="7" hidden="1">[73]Gross!#REF!</definedName>
    <definedName name="BExMNDR4V2VG5RFZDGTAGD3Q9PPG" hidden="1">[73]Gross!#REF!</definedName>
    <definedName name="BExMNJLFWZBRN9PZF1IO9CYWV1B2" localSheetId="7"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localSheetId="7" hidden="1">#REF!</definedName>
    <definedName name="BExMNT1AMPBBGVKIS64M8Z94YGNX" hidden="1">#REF!</definedName>
    <definedName name="BExMNUZHMKFZ814RTA641MNKZ7HQ" hidden="1">[73]Graph!$I$8:$J$8</definedName>
    <definedName name="BExMNW6NIOK4PW2K16RX2DT8BCKP" hidden="1">[73]Graph!$F$9:$G$9</definedName>
    <definedName name="BExMO0DOCQZI8QR6D5K5N75E3XUF" localSheetId="7" hidden="1">#REF!</definedName>
    <definedName name="BExMO0DOCQZI8QR6D5K5N75E3XUF" hidden="1">#REF!</definedName>
    <definedName name="BExMO0DONMQD9HUXW4AJX5Y7LFEO" localSheetId="7" hidden="1">#REF!</definedName>
    <definedName name="BExMO0DONMQD9HUXW4AJX5Y7LFEO" hidden="1">#REF!</definedName>
    <definedName name="BExMO44HP43SI0L7L1DZRDZPZJ44" localSheetId="1" hidden="1">[86]!____________bb2 [87]Sheet!$A$12:$U$13</definedName>
    <definedName name="BExMO44HP43SI0L7L1DZRDZPZJ44" hidden="1">[86]!____________bb2 [87]Sheet!$A$12:$U$13</definedName>
    <definedName name="BExMO9IOWKTWHO8LQJJQI5P3INWY" localSheetId="7" hidden="1">[73]Gross!#REF!</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localSheetId="7" hidden="1">#REF!</definedName>
    <definedName name="BExMOKWO8TGI0QERUY7ZU1CK1NFJ" hidden="1">#REF!</definedName>
    <definedName name="BExMOO7EE7RTLO2S09PP0ZOKDULD" localSheetId="7" hidden="1">#REF!</definedName>
    <definedName name="BExMOO7EE7RTLO2S09PP0ZOKDULD" hidden="1">#REF!</definedName>
    <definedName name="BExMOW5ESQ9TKS9AQZCHBUMQMDO5" localSheetId="7" hidden="1">#REF!</definedName>
    <definedName name="BExMOW5ESQ9TKS9AQZCHBUMQMDO5" hidden="1">#REF!</definedName>
    <definedName name="BExMP06Y7JRUYXTNBLZEZIIFMP8Z" hidden="1">[73]Graph!$F$8:$G$8</definedName>
    <definedName name="BExMP9XK9T8ICSUQ90M3IBZSOZAM" localSheetId="7" hidden="1">#REF!</definedName>
    <definedName name="BExMP9XK9T8ICSUQ90M3IBZSOZAM" hidden="1">#REF!</definedName>
    <definedName name="BExMPAJ5AJAXGKGK3F6H3ODS6RF4" hidden="1">[73]Gross!#REF!</definedName>
    <definedName name="BExMPD2X55FFBVJ6CBUKNPROIOEU" hidden="1">[73]Gross!#REF!</definedName>
    <definedName name="BExMPFXBKXFWZWNHH0AWP2SNSERR" localSheetId="7" hidden="1">#REF!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localSheetId="7" hidden="1">#REF!</definedName>
    <definedName name="BExMPUGQB6RITGSFACGW7X2TARUP" hidden="1">#REF!</definedName>
    <definedName name="BExMPYT3HLPM2GY8W6C00CHSVYJ7" localSheetId="7" hidden="1">#REF!</definedName>
    <definedName name="BExMPYT3HLPM2GY8W6C00CHSVYJ7" hidden="1">#REF!</definedName>
    <definedName name="BExMPZ96CMCKJCXPDFWHMNGKH6UX" localSheetId="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localSheetId="7" hidden="1">#REF!</definedName>
    <definedName name="BExMQBUJ4UKOKZD6OT62BB66TF7M" hidden="1">#REF!</definedName>
    <definedName name="BExMQEE62BNV1DJJBLVUUH33RKPH" localSheetId="7" hidden="1">#REF!</definedName>
    <definedName name="BExMQEE62BNV1DJJBLVUUH33RKPH" hidden="1">#REF!</definedName>
    <definedName name="BExMQFLAT1LV4J2FJ42I84NGCKWQ" localSheetId="7" hidden="1">#REF!</definedName>
    <definedName name="BExMQFLAT1LV4J2FJ42I84NGCKWQ" hidden="1">#REF!</definedName>
    <definedName name="BExMQGXSLPT4A6N47LE6FBVHWBOF" localSheetId="7" hidden="1">[73]Gross!#REF!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localSheetId="7" hidden="1">#REF!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localSheetId="7" hidden="1">#REF!</definedName>
    <definedName name="BExMRTSH6H6OTHJ2JFEA8KBIR88X" hidden="1">#REF!</definedName>
    <definedName name="BExMRU3ACIU0RD2BNWO55LH5U2BR" hidden="1">[73]Gross!#REF!</definedName>
    <definedName name="BExMSFDC25R7FGOMU1LJKEUR1ATG" localSheetId="7" hidden="1">#REF!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localSheetId="7" hidden="1">#REF!</definedName>
    <definedName name="BExMT2QXUW7GZT2GOWWWFRWL9MV1" hidden="1">#REF!</definedName>
    <definedName name="BExMTA8PFHGUPA8LZ7RIR52ORH9I" localSheetId="7" hidden="1">#REF!</definedName>
    <definedName name="BExMTA8PFHGUPA8LZ7RIR52ORH9I" hidden="1">#REF!</definedName>
    <definedName name="BExO4J9LR712G00TVA82VNTG8O7H" localSheetId="7" hidden="1">[73]Gross!#REF!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localSheetId="7" hidden="1">#REF!</definedName>
    <definedName name="BExO4SK2YJA00Q9JKET9Y13FS7PA" hidden="1">#REF!</definedName>
    <definedName name="BExO55G2KVZ7MIJ30N827CLH0I2A" hidden="1">[73]Gross!#REF!</definedName>
    <definedName name="BExO5A8PZD9EUHC5CMPU6N3SQ15L" hidden="1">[73]Gross!#REF!</definedName>
    <definedName name="BExO5UX5F1PZHZCTPT2CJQOEYC88" localSheetId="7" hidden="1">#REF!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localSheetId="7" hidden="1">#REF!</definedName>
    <definedName name="BExO6IWE281AY8CEJMRSVE73CNDM" hidden="1">#REF!</definedName>
    <definedName name="BExO6LLHCYTF7CIVHKAO0NMET14Q" hidden="1">[73]Gross!#REF!</definedName>
    <definedName name="BExO6Y6LB0P6L4JTH4J6TCB4OHW8" localSheetId="7" hidden="1">#REF!</definedName>
    <definedName name="BExO6Y6LB0P6L4JTH4J6TCB4OHW8" hidden="1">#REF!</definedName>
    <definedName name="BExO6YBXSP7M8OQM9HW3DF343C57" hidden="1">[76]Original!#REF!</definedName>
    <definedName name="BExO764H9VZOLJAU99I1OQKU9EO6" localSheetId="7" hidden="1">#REF!</definedName>
    <definedName name="BExO764H9VZOLJAU99I1OQKU9EO6" hidden="1">#REF!</definedName>
    <definedName name="BExO7A0RAM8VLJ9WVOS0CNSGVOZA" hidden="1">[73]Graph!$I$6:$J$6</definedName>
    <definedName name="BExO7KT6DVD17EWLOG9CGBHEOQWD" localSheetId="7" hidden="1">#REF!</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localSheetId="7" hidden="1">#REF!</definedName>
    <definedName name="BExO7X3JLCW62U5C55RIBFT32LKL" hidden="1">#REF!</definedName>
    <definedName name="BExO80UBMCSNT8UIFXZRBJZZ2ADK" hidden="1">[84]Detail!#REF!</definedName>
    <definedName name="BExO83U8VY68TWQHITY9NY8S1YGM" localSheetId="7" hidden="1">#REF!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localSheetId="7" hidden="1">#REF!</definedName>
    <definedName name="BExO8BXK76C9VFPKRARWMK6YTJ6O" hidden="1">#REF!</definedName>
    <definedName name="BExO8CDTBCABLEUD6PE2UM2EZ6C4" hidden="1">[73]Gross!#REF!</definedName>
    <definedName name="BExO8GFDNNPXHMXYH7427ELLJ9LG" localSheetId="7" hidden="1">#REF!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localSheetId="7" hidden="1">#REF!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localSheetId="7" hidden="1">#REF!</definedName>
    <definedName name="BExO9UMKDW7BN1R3XA50PH895HFT" hidden="1">#REF!</definedName>
    <definedName name="BExO9V2U2YXAY904GYYGU6TD8Y7M" hidden="1">[73]Gross!#REF!</definedName>
    <definedName name="BExO9Y2PH50NIUH5PLB2CZFCC5WW" localSheetId="7" hidden="1">#REF!</definedName>
    <definedName name="BExO9Y2PH50NIUH5PLB2CZFCC5WW" hidden="1">#REF!</definedName>
    <definedName name="BExO9YTNQUVMZJZ33TS1KSX2NOBQ" localSheetId="7" hidden="1">#REF!</definedName>
    <definedName name="BExO9YTNQUVMZJZ33TS1KSX2NOBQ" hidden="1">#REF!</definedName>
    <definedName name="BExOA6RMZJTAX7WX49MSGFDG9DH2" localSheetId="7" hidden="1">#REF!</definedName>
    <definedName name="BExOA6RMZJTAX7WX49MSGFDG9DH2" hidden="1">#REF!</definedName>
    <definedName name="BExOA7IK2DONOX2BCWIBH4HUM43F" localSheetId="7" hidden="1">[73]Gross!#REF!</definedName>
    <definedName name="BExOA7IK2DONOX2BCWIBH4HUM43F" hidden="1">[73]Gross!#REF!</definedName>
    <definedName name="BExOA8PPAT6BFKDHD9OQK39O9RSG" hidden="1">[73]Graph!$C$15:$D$29</definedName>
    <definedName name="BExOAFLULV9OC3B6371CYUVSBGIO" localSheetId="7" hidden="1">#REF!</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localSheetId="7" hidden="1">#REF!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localSheetId="7" hidden="1">#REF!</definedName>
    <definedName name="BExOBF4BUGRYJEOIT4NY5GVLOU9V" hidden="1">#REF!</definedName>
    <definedName name="BExOBHDCCR4GM8EVYR8ZQAS97EX7" localSheetId="7" hidden="1">#REF!</definedName>
    <definedName name="BExOBHDCCR4GM8EVYR8ZQAS97EX7" hidden="1">#REF!</definedName>
    <definedName name="BExOBIPU8760ITY0C8N27XZ3KWEF" localSheetId="7" hidden="1">[73]Gross!#REF!</definedName>
    <definedName name="BExOBIPU8760ITY0C8N27XZ3KWEF" hidden="1">[73]Gross!#REF!</definedName>
    <definedName name="BExOBM0I5L0MZ1G4H9MGMD87SBMZ" localSheetId="7"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localSheetId="7" hidden="1">#REF!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localSheetId="7" hidden="1">#REF!</definedName>
    <definedName name="BExOC6P0GBJVGB68WR337FYTEGIJ" hidden="1">#REF!</definedName>
    <definedName name="BExOC7LCVAJC36Q60I8PKPCD0T1S" hidden="1">[73]Graph!$F$11:$G$11</definedName>
    <definedName name="BExOC7QNR5FYTUH397UJREJ4NFVA" localSheetId="7" hidden="1">#REF!</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localSheetId="7" hidden="1">#REF!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1" hidden="1">Query [75]Comparative!$A$3:$B$20</definedName>
    <definedName name="BExOD3NUDCZ6JO4GILJOZKX1EDC5" localSheetId="7" hidden="1">Query [75]Comparative!$A$3:$B$20</definedName>
    <definedName name="BExOD3NUDCZ6JO4GILJOZKX1EDC5" hidden="1">Query [75]Comparative!$A$3:$B$20</definedName>
    <definedName name="BExOD4ERMDMFD8X1016N4EXOUR0S" localSheetId="7" hidden="1">[73]Gross!#REF!</definedName>
    <definedName name="BExOD4ERMDMFD8X1016N4EXOUR0S" hidden="1">[73]Gross!#REF!</definedName>
    <definedName name="BExOD55RS7BQUHRQ6H3USVGKR0P7" localSheetId="7" hidden="1">[73]Gross!#REF!</definedName>
    <definedName name="BExOD55RS7BQUHRQ6H3USVGKR0P7" hidden="1">[73]Gross!#REF!</definedName>
    <definedName name="BExOD7UQ6G3P86ZLZV0GY79H7VLL" localSheetId="7" hidden="1">'[77]Customer Service Detail'!#REF!</definedName>
    <definedName name="BExOD7UQ6G3P86ZLZV0GY79H7VLL" hidden="1">'[77]Customer Service Detail'!#REF!</definedName>
    <definedName name="BExODCI1JOCNLAWKLHVJHH7LMGZ3" localSheetId="7" hidden="1">#REF!</definedName>
    <definedName name="BExODCI1JOCNLAWKLHVJHH7LMGZ3" hidden="1">#REF!</definedName>
    <definedName name="BExODEWDDEABM4ZY3XREJIBZ8IVP" localSheetId="7" hidden="1">[73]Gross!#REF!</definedName>
    <definedName name="BExODEWDDEABM4ZY3XREJIBZ8IVP" hidden="1">[73]Gross!#REF!</definedName>
    <definedName name="BExODNLAA1L7WQ9ZQX6A1ZOXK9VR" localSheetId="7" hidden="1">[73]Gross!#REF!</definedName>
    <definedName name="BExODNLAA1L7WQ9ZQX6A1ZOXK9VR" hidden="1">[73]Gross!#REF!</definedName>
    <definedName name="BExODZFEIWV26E8RFU7XQYX1J458" localSheetId="7"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localSheetId="7" hidden="1">#REF!</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localSheetId="7" hidden="1">#REF!</definedName>
    <definedName name="BExOFB2YCYB7QNFZNY6DKFYO4HDK" hidden="1">#REF!</definedName>
    <definedName name="BExOFEDNCYI2TPTMQ8SJN3AW4YMF" hidden="1">[73]Gross!#REF!</definedName>
    <definedName name="BExOFIF7JIJUACKSNU3ZTP3J8VKX" localSheetId="7" hidden="1">#REF!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localSheetId="7" hidden="1">#REF!</definedName>
    <definedName name="BExOFOPTM2O0XBDBVPHRUCZEHLGM" hidden="1">#REF!</definedName>
    <definedName name="BExOFPBDUF4V7CC82ZY5OVVJLFE2" localSheetId="7" hidden="1">#REF!</definedName>
    <definedName name="BExOFPBDUF4V7CC82ZY5OVVJLFE2" hidden="1">#REF!</definedName>
    <definedName name="BExOFUET18CJ3AYGPY26EIVP6QDG" localSheetId="7" hidden="1">[73]Gross!#REF!</definedName>
    <definedName name="BExOFUET18CJ3AYGPY26EIVP6QDG" hidden="1">[73]Gross!#REF!</definedName>
    <definedName name="BExOFVLXVD6RVHSQO8KZOOACSV24" localSheetId="7"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localSheetId="7" hidden="1">#REF!</definedName>
    <definedName name="BExOGB1JXWRA6GGXY0VB9WQCJ122" hidden="1">#REF!</definedName>
    <definedName name="BExOGDW4KPA07ZDJHS1KWYEO3Y8C" localSheetId="7" hidden="1">#REF!</definedName>
    <definedName name="BExOGDW4KPA07ZDJHS1KWYEO3Y8C" hidden="1">#REF!</definedName>
    <definedName name="BExOGFE2SCL8HHT4DFAXKLUTJZOG" localSheetId="7" hidden="1">[73]Gross!#REF!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localSheetId="7" hidden="1">#REF!</definedName>
    <definedName name="BExOH262YT5RRIOSFUMRDAD65NJA" hidden="1">#REF!</definedName>
    <definedName name="BExOH2GVFOFXDG3YQK89NSKG7WJG" hidden="1">[73]Graph!$I$10:$J$10</definedName>
    <definedName name="BExOH79IBDT2C7XIFTS2N6ODLIXL" localSheetId="7" hidden="1">#REF!</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localSheetId="1" hidden="1">[86]!____________bb2 [87]Sheet!$E$6:$E$9</definedName>
    <definedName name="BExOIDTHVX9I8OR9ZLWYD1NE4FDW" hidden="1">[86]!____________bb2 [87]Sheet!$E$6:$E$9</definedName>
    <definedName name="BExOIEVCP4Y6VDS23AK84MCYYHRT" localSheetId="7" hidden="1">[73]Gross!#REF!</definedName>
    <definedName name="BExOIEVCP4Y6VDS23AK84MCYYHRT" hidden="1">[73]Gross!#REF!</definedName>
    <definedName name="BExOIFGWRXP1ZCM3WXXERZ5TZZRT" localSheetId="7" hidden="1">#REF!</definedName>
    <definedName name="BExOIFGWRXP1ZCM3WXXERZ5TZZRT" hidden="1">#REF!</definedName>
    <definedName name="BExOIHPQIXR0NDR5WD01BZKPKEO3" localSheetId="7" hidden="1">[73]Gross!#REF!</definedName>
    <definedName name="BExOIHPQIXR0NDR5WD01BZKPKEO3" hidden="1">[73]Gross!#REF!</definedName>
    <definedName name="BExOIJTA4R3S56VBIJKZGBO7ESVU" localSheetId="7" hidden="1">#REF!</definedName>
    <definedName name="BExOIJTA4R3S56VBIJKZGBO7ESVU" hidden="1">#REF!</definedName>
    <definedName name="BExOIJTAMOBI78ADPTV7PZEZANJ6" localSheetId="7" hidden="1">#REF!</definedName>
    <definedName name="BExOIJTAMOBI78ADPTV7PZEZANJ6" hidden="1">#REF!</definedName>
    <definedName name="BExOIM7L0Z3LSII9P7ZTV4KJ8RMA" localSheetId="7" hidden="1">[73]Gross!#REF!</definedName>
    <definedName name="BExOIM7L0Z3LSII9P7ZTV4KJ8RMA" hidden="1">[73]Gross!#REF!</definedName>
    <definedName name="BExOIN9ETPA87K6NINBIFRSWHK4C" hidden="1">[73]Graph!$F$11:$G$11</definedName>
    <definedName name="BExOIV7AH9I35H0QIJ47W5LNGJ7I" localSheetId="7" hidden="1">#REF!</definedName>
    <definedName name="BExOIV7AH9I35H0QIJ47W5LNGJ7I" hidden="1">#REF!</definedName>
    <definedName name="BExOIWJVMJ6MG6JC4SPD1L00OHU1" hidden="1">[73]Gross!#REF!</definedName>
    <definedName name="BExOIXQX9EK4Y0780FR0K3TSQ5TT" localSheetId="1" hidden="1">Query [78]!p [0]!V [79]A!$D$4:$O$157</definedName>
    <definedName name="BExOIXQX9EK4Y0780FR0K3TSQ5TT" localSheetId="7" hidden="1">Query [78]!p V [79]A!$D$4:$O$157</definedName>
    <definedName name="BExOIXQX9EK4Y0780FR0K3TSQ5TT" hidden="1">Query [78]!p V [79]A!$D$4:$O$157</definedName>
    <definedName name="BExOIYCN8Z4JK3OOG86KYUCV0ME8" localSheetId="7" hidden="1">[73]Gross!#REF!</definedName>
    <definedName name="BExOIYCN8Z4JK3OOG86KYUCV0ME8" hidden="1">[73]Gross!#REF!</definedName>
    <definedName name="BExOJ3AKZ9BCBZT3KD8WMSLK6MN2" localSheetId="7" hidden="1">[73]Gross!#REF!</definedName>
    <definedName name="BExOJ3AKZ9BCBZT3KD8WMSLK6MN2" hidden="1">[73]Gross!#REF!</definedName>
    <definedName name="BExOJ4HRBSUJGL8OTX26ZX0DFGUO" localSheetId="7" hidden="1">#REF!</definedName>
    <definedName name="BExOJ4HRBSUJGL8OTX26ZX0DFGUO" hidden="1">#REF!</definedName>
    <definedName name="BExOJ7XQK71I4YZDD29AKOOWZ47E" localSheetId="7" hidden="1">[73]Gross!#REF!</definedName>
    <definedName name="BExOJ7XQK71I4YZDD29AKOOWZ47E" hidden="1">[73]Gross!#REF!</definedName>
    <definedName name="BExOJ8E16CD06IYXYYQUY53Q2OV3" localSheetId="7" hidden="1">#REF!</definedName>
    <definedName name="BExOJ8E16CD06IYXYYQUY53Q2OV3" hidden="1">#REF!</definedName>
    <definedName name="BExOJJXC6LTFS8XES3BUK64C24P5" localSheetId="1" hidden="1">Query [78]!p [0]!V [79]A!$A$3:$B$20</definedName>
    <definedName name="BExOJJXC6LTFS8XES3BUK64C24P5" localSheetId="7" hidden="1">Query [78]!p V [79]A!$A$3:$B$20</definedName>
    <definedName name="BExOJJXC6LTFS8XES3BUK64C24P5" hidden="1">Query [78]!p V [79]A!$A$3:$B$20</definedName>
    <definedName name="BExOJM0W6XGSW5MXPTTX0GNF6SFT" localSheetId="7" hidden="1">[73]Gross!#REF!</definedName>
    <definedName name="BExOJM0W6XGSW5MXPTTX0GNF6SFT" hidden="1">[73]Gross!#REF!</definedName>
    <definedName name="BExOJXEUJJ9SYRJXKYYV2NCCDT2R" localSheetId="7" hidden="1">[73]Gross!#REF!</definedName>
    <definedName name="BExOJXEUJJ9SYRJXKYYV2NCCDT2R" hidden="1">[73]Gross!#REF!</definedName>
    <definedName name="BExOK0EQYM9JUMAGWOUN7QDH7VMZ" localSheetId="7" hidden="1">[73]Gross!#REF!</definedName>
    <definedName name="BExOK0EQYM9JUMAGWOUN7QDH7VMZ" hidden="1">[73]Gross!#REF!</definedName>
    <definedName name="BExOK3PGFWMNWMJ3WNOL9JUOO8FP" localSheetId="7" hidden="1">#REF!</definedName>
    <definedName name="BExOK3PGFWMNWMJ3WNOL9JUOO8FP" hidden="1">#REF!</definedName>
    <definedName name="BExOK408O8M204EYF6SD1YGCJFD4" hidden="1">#REF!</definedName>
    <definedName name="BExOK4WM9O7QNG6O57FOASI5QSN1" localSheetId="7" hidden="1">[73]Gross!#REF!</definedName>
    <definedName name="BExOK4WM9O7QNG6O57FOASI5QSN1" hidden="1">[73]Gross!#REF!</definedName>
    <definedName name="BExOK6EKJGCZVB9QYLK7IO4ULVD6" localSheetId="7" hidden="1">#REF!</definedName>
    <definedName name="BExOK6EKJGCZVB9QYLK7IO4ULVD6" hidden="1">#REF!</definedName>
    <definedName name="BExOKAWFXX8FTLNO6G0NTEOJ97FW"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localSheetId="7" hidden="1">#REF!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localSheetId="7" hidden="1">#REF!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localSheetId="7" hidden="1">#REF!</definedName>
    <definedName name="BExOLFIBXJK4WTNZCSCB4R0EERF3" hidden="1">#REF!</definedName>
    <definedName name="BExOLICXFHJLILCJVFMJE5MGGWKR" hidden="1">[73]Gross!#REF!</definedName>
    <definedName name="BExOLOI0WJS3QC12I3ISL0D9AWOF" hidden="1">[73]Gross!#REF!</definedName>
    <definedName name="BExOLUN3PAED8CJ6L7D9ZIV72MDD" localSheetId="7" hidden="1">#REF!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localSheetId="7" hidden="1">#REF!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localSheetId="7" hidden="1">#REF!</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localSheetId="7" hidden="1">#REF!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1" hidden="1">Planning [81]Template!$E$5:$E$8</definedName>
    <definedName name="BExOO2IGXBBBDDDWCNTBFHDEICB9" localSheetId="7" hidden="1">Planning [81]Template!$E$5:$E$8</definedName>
    <definedName name="BExOO2IGXBBBDDDWCNTBFHDEICB9" hidden="1">Planning [81]Template!$E$5:$E$8</definedName>
    <definedName name="BExOO4B8FPAFYPHCTYTX37P1TQM5" localSheetId="7" hidden="1">[73]Gross!#REF!</definedName>
    <definedName name="BExOO4B8FPAFYPHCTYTX37P1TQM5" hidden="1">[73]Gross!#REF!</definedName>
    <definedName name="BExOO5T6BTTG2JTZ1H8EHQQQE7O3" localSheetId="7" hidden="1">#REF!</definedName>
    <definedName name="BExOO5T6BTTG2JTZ1H8EHQQQE7O3" hidden="1">#REF!</definedName>
    <definedName name="BExOO6K8W2H1BCKKYTJZUKIAU3PK" localSheetId="7" hidden="1">[76]Original!#REF!</definedName>
    <definedName name="BExOO6K8W2H1BCKKYTJZUKIAU3PK" hidden="1">[76]Original!#REF!</definedName>
    <definedName name="BExOOIULUDOJRMYABWV5CCL906X6" localSheetId="7" hidden="1">[73]Gross!#REF!</definedName>
    <definedName name="BExOOIULUDOJRMYABWV5CCL906X6" hidden="1">[73]Gross!#REF!</definedName>
    <definedName name="BExOOJAPLEITI6DJ6WY4SMHV4JR7" localSheetId="7" hidden="1">[76]Original!#REF!</definedName>
    <definedName name="BExOOJAPLEITI6DJ6WY4SMHV4JR7" hidden="1">[76]Original!#REF!</definedName>
    <definedName name="BExOORE1DP6UVW28XJX2VS05649B" hidden="1">[73]Graph!$C$15:$D$29</definedName>
    <definedName name="BExOORZMKTOPGIV5OSKSPWZ1KNCA" localSheetId="7" hidden="1">#REF!</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localSheetId="7" hidden="1">#REF!</definedName>
    <definedName name="BExOPHRHHCCYFVZJGCCJZKCQS1JT" hidden="1">#REF!</definedName>
    <definedName name="BExOPINVFSIZMCVT9YGT2AODVCX3" hidden="1">[73]Gross!#REF!</definedName>
    <definedName name="BExOPJV0G43Z50LNI0UWME9NPU9S" hidden="1">[73]Graph!$I$8:$J$8</definedName>
    <definedName name="BExOPNGHASOFM5IHV3IMMPPJ2RT9" localSheetId="7" hidden="1">#REF!</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localSheetId="7" hidden="1">#REF!</definedName>
    <definedName name="BExQ2EVO1NJ0AV5C1MOJ7F7L7WEE" hidden="1">#REF!</definedName>
    <definedName name="BExQ2F15Z1EFOFQ6MHYE5E2GLTFU" localSheetId="1" hidden="1">Planning [81]Template!$A$10:$H$21</definedName>
    <definedName name="BExQ2F15Z1EFOFQ6MHYE5E2GLTFU" localSheetId="7" hidden="1">Planning [81]Template!$A$10:$H$21</definedName>
    <definedName name="BExQ2F15Z1EFOFQ6MHYE5E2GLTFU" hidden="1">Planning [81]Template!$A$10:$H$21</definedName>
    <definedName name="BExQ2FS228IUDUP2023RA1D4AO4C" localSheetId="7" hidden="1">[73]Gross!#REF!</definedName>
    <definedName name="BExQ2FS228IUDUP2023RA1D4AO4C" hidden="1">[73]Gross!#REF!</definedName>
    <definedName name="BExQ2IMNV9WAUE91YHGGXVJD92ZF" localSheetId="7" hidden="1">#REF!</definedName>
    <definedName name="BExQ2IMNV9WAUE91YHGGXVJD92ZF" hidden="1">#REF!</definedName>
    <definedName name="BExQ2L0XYWLY9VPZWXYYFRIRQRJ1" localSheetId="7" hidden="1">[73]Gross!#REF!</definedName>
    <definedName name="BExQ2L0XYWLY9VPZWXYYFRIRQRJ1" hidden="1">[73]Gross!#REF!</definedName>
    <definedName name="BExQ2M841F5Z1BQYR8DG5FKK0LIU" localSheetId="7" hidden="1">[73]Gross!#REF!</definedName>
    <definedName name="BExQ2M841F5Z1BQYR8DG5FKK0LIU" hidden="1">[73]Gross!#REF!</definedName>
    <definedName name="BExQ2V7SO1UTLMJ1NFVRKDOOQAP2" localSheetId="7" hidden="1">'[77]Customer Service Detail'!#REF!</definedName>
    <definedName name="BExQ2V7SO1UTLMJ1NFVRKDOOQAP2" hidden="1">'[77]Customer Service Detail'!#REF!</definedName>
    <definedName name="BExQ300G8I8TK45A0MVHV15422EU" localSheetId="7" hidden="1">[73]Gross!#REF!</definedName>
    <definedName name="BExQ300G8I8TK45A0MVHV15422EU" hidden="1">[73]Gross!#REF!</definedName>
    <definedName name="BExQ329A899Q8RK28PQF4VAP5J3D" localSheetId="7" hidden="1">#REF!</definedName>
    <definedName name="BExQ329A899Q8RK28PQF4VAP5J3D" hidden="1">#REF!</definedName>
    <definedName name="BExQ39R28MXSG2SEV956F0KZ20AN" localSheetId="7" hidden="1">[73]Gross!#REF!</definedName>
    <definedName name="BExQ39R28MXSG2SEV956F0KZ20AN" hidden="1">[73]Gross!#REF!</definedName>
    <definedName name="BExQ3D1P3M5Z3HLMEZ17E0BLEE4U" localSheetId="7" hidden="1">[73]Gross!#REF!</definedName>
    <definedName name="BExQ3D1P3M5Z3HLMEZ17E0BLEE4U" hidden="1">[73]Gross!#REF!</definedName>
    <definedName name="BExQ3G1MPDELYTLZAJ8RUEBWIWE9" localSheetId="7" hidden="1">#REF!</definedName>
    <definedName name="BExQ3G1MPDELYTLZAJ8RUEBWIWE9" hidden="1">#REF!</definedName>
    <definedName name="BExQ3KJG4KQ8OF0E8WHMCGKII2RW" hidden="1">#REF!</definedName>
    <definedName name="BExQ3O4W7QF8BOXTUT4IOGF6YKUD" localSheetId="7" hidden="1">[73]Gross!#REF!</definedName>
    <definedName name="BExQ3O4W7QF8BOXTUT4IOGF6YKUD" hidden="1">[73]Gross!#REF!</definedName>
    <definedName name="BExQ3OQIBPV08LO3B9T78U13DHF5" localSheetId="7" hidden="1">#REF!</definedName>
    <definedName name="BExQ3OQIBPV08LO3B9T78U13DHF5" hidden="1">#REF!</definedName>
    <definedName name="BExQ3P1AQGB8DYEBLDEBQUWS4XVP" hidden="1">#REF!</definedName>
    <definedName name="BExQ3PXOWSN8561ZR8IEY8ZASI3B" localSheetId="7" hidden="1">[73]Gross!#REF!</definedName>
    <definedName name="BExQ3PXOWSN8561ZR8IEY8ZASI3B" hidden="1">[73]Gross!#REF!</definedName>
    <definedName name="BExQ3TZF04IPY0B0UG9CQQ5736UA" localSheetId="7"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localSheetId="7" hidden="1">#REF!</definedName>
    <definedName name="BExQ4GGH1WMH6U9H99KR74OFZE0O" hidden="1">#REF!</definedName>
    <definedName name="BExQ4H7K0FWTJJX1ODZ5A9RH9RH1" localSheetId="7" hidden="1">#REF!</definedName>
    <definedName name="BExQ4H7K0FWTJJX1ODZ5A9RH9RH1" hidden="1">#REF!</definedName>
    <definedName name="BExQ4KSYQQLLYN7NYUBF7WND3ACX" localSheetId="7"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localSheetId="7" hidden="1">#REF!</definedName>
    <definedName name="BExQ5CIYZZ5U6YDEES0M4P0Z208V" hidden="1">#REF!</definedName>
    <definedName name="BExQ5DQ4DQOLJ6KAS500VUBF9OTL" hidden="1">'[77]Customer Service Detail'!#REF!</definedName>
    <definedName name="BExQ5IDA0T7KUJ9FN7LWTHUN5MLH" localSheetId="1" hidden="1">[86]!____________bb2 [87]Sheet!$A$12:$U$17</definedName>
    <definedName name="BExQ5IDA0T7KUJ9FN7LWTHUN5MLH" hidden="1">[86]!____________bb2 [87]Sheet!$A$12:$U$17</definedName>
    <definedName name="BExQ5IDFS1AN3UZ957NSQ7CHVV7K" localSheetId="7" hidden="1">#REF!</definedName>
    <definedName name="BExQ5IDFS1AN3UZ957NSQ7CHVV7K" hidden="1">#REF!</definedName>
    <definedName name="BExQ5IO89JL1G3PO02VX1LHZHLZ1" localSheetId="7" hidden="1">'[77]Customer Service Detail'!#REF!</definedName>
    <definedName name="BExQ5IO89JL1G3PO02VX1LHZHLZ1" hidden="1">'[77]Customer Service Detail'!#REF!</definedName>
    <definedName name="BExQ5KX3Z668H1KUCKZ9J24HUQ1F" localSheetId="7" hidden="1">[73]Gross!#REF!</definedName>
    <definedName name="BExQ5KX3Z668H1KUCKZ9J24HUQ1F" hidden="1">[73]Gross!#REF!</definedName>
    <definedName name="BExQ5OIJMYUEPML3WOES6CJM9GZY" localSheetId="7" hidden="1">#REF!</definedName>
    <definedName name="BExQ5OIJMYUEPML3WOES6CJM9GZY" hidden="1">#REF!</definedName>
    <definedName name="BExQ5SPMSOCJYLAY20NB5A6O32RE" localSheetId="7" hidden="1">[73]Gross!#REF!</definedName>
    <definedName name="BExQ5SPMSOCJYLAY20NB5A6O32RE" hidden="1">[73]Gross!#REF!</definedName>
    <definedName name="BExQ5UICMGTMK790KTLK49MAGXRC" localSheetId="7" hidden="1">[73]Gross!#REF!</definedName>
    <definedName name="BExQ5UICMGTMK790KTLK49MAGXRC" hidden="1">[73]Gross!#REF!</definedName>
    <definedName name="BExQ5VEQEIJO7YY80OJTA3XRQYJ9" localSheetId="7"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localSheetId="7" hidden="1">#REF!</definedName>
    <definedName name="BExQ631QZYS8VO7HE6HNP34CEOR2" hidden="1">#REF!</definedName>
    <definedName name="BExQ63793YQ9BH7JLCNRIATIGTRG" hidden="1">[73]Gross!#REF!</definedName>
    <definedName name="BExQ63I13Z60QN1GSSDGSKWX3IBV" localSheetId="7" hidden="1">#REF!</definedName>
    <definedName name="BExQ63I13Z60QN1GSSDGSKWX3IBV" hidden="1">#REF!</definedName>
    <definedName name="BExQ66SQYX5QYY7ZJX1XSHLIEA62" localSheetId="1" hidden="1">Planning [81]Template!$E$5:$E$8</definedName>
    <definedName name="BExQ66SQYX5QYY7ZJX1XSHLIEA62" localSheetId="7" hidden="1">Planning [81]Template!$E$5:$E$8</definedName>
    <definedName name="BExQ66SQYX5QYY7ZJX1XSHLIEA62" hidden="1">Planning [81]Template!$E$5:$E$8</definedName>
    <definedName name="BExQ6CN1EF2UPZ57ZYMGK8TUJQSS" localSheetId="7" hidden="1">[73]Gross!#REF!</definedName>
    <definedName name="BExQ6CN1EF2UPZ57ZYMGK8TUJQSS" hidden="1">[73]Gross!#REF!</definedName>
    <definedName name="BExQ6GOS9WVAQPL2F0F4WZP7D748" localSheetId="1" hidden="1">Query [75]Comparative!$D$4:$Q$165</definedName>
    <definedName name="BExQ6GOS9WVAQPL2F0F4WZP7D748" localSheetId="7"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1" hidden="1">Planning [81]Template!$A$10:$H$32</definedName>
    <definedName name="BExQ7S6U1VGD1P5PHL6STA4QZF0G" localSheetId="7" hidden="1">Planning [81]Template!$A$10:$H$32</definedName>
    <definedName name="BExQ7S6U1VGD1P5PHL6STA4QZF0G" hidden="1">Planning [81]Template!$A$10:$H$32</definedName>
    <definedName name="BExQ7XL2Q1GVUFL1F9KK0K0EXMWG" localSheetId="7" hidden="1">[73]Gross!#REF!</definedName>
    <definedName name="BExQ7XL2Q1GVUFL1F9KK0K0EXMWG" hidden="1">[73]Gross!#REF!</definedName>
    <definedName name="BExQ804OMLOOLGJAZ76PFIUFBWIX" localSheetId="7" hidden="1">#REF!</definedName>
    <definedName name="BExQ804OMLOOLGJAZ76PFIUFBWIX" hidden="1">#REF!</definedName>
    <definedName name="BExQ82ZACV7SBYY9V01L4L909Q2N" hidden="1">#REF!</definedName>
    <definedName name="BExQ834L4O72YNJYUPLVXEJ7K3BU" localSheetId="7" hidden="1">'[77]Customer Service Detail'!#REF!</definedName>
    <definedName name="BExQ834L4O72YNJYUPLVXEJ7K3BU" hidden="1">'[77]Customer Service Detail'!#REF!</definedName>
    <definedName name="BExQ8469L3ZRZ3KYZPYMSJIDL7Y5" localSheetId="7" hidden="1">[73]Gross!#REF!</definedName>
    <definedName name="BExQ8469L3ZRZ3KYZPYMSJIDL7Y5" hidden="1">[73]Gross!#REF!</definedName>
    <definedName name="BExQ84MJB94HL3BWRN50M4NCB6Z0" localSheetId="7" hidden="1">[73]Gross!#REF!</definedName>
    <definedName name="BExQ84MJB94HL3BWRN50M4NCB6Z0" hidden="1">[73]Gross!#REF!</definedName>
    <definedName name="BExQ8583ZE00NW7T9OF11OT9IA14" localSheetId="7" hidden="1">[73]Gross!#REF!</definedName>
    <definedName name="BExQ8583ZE00NW7T9OF11OT9IA14" hidden="1">[73]Gross!#REF!</definedName>
    <definedName name="BExQ8A0RPE3IMIFIZLUE7KD2N21W" localSheetId="7" hidden="1">[73]Gross!#REF!</definedName>
    <definedName name="BExQ8A0RPE3IMIFIZLUE7KD2N21W" hidden="1">[73]Gross!#REF!</definedName>
    <definedName name="BExQ8ABK6H1ADV2R2OYT8NFFYG2N" localSheetId="7" hidden="1">[73]Gross!#REF!</definedName>
    <definedName name="BExQ8ABK6H1ADV2R2OYT8NFFYG2N" hidden="1">[73]Gross!#REF!</definedName>
    <definedName name="BExQ8AGZM8RS8JSC79VFJPNU5QST" localSheetId="7" hidden="1">#REF!</definedName>
    <definedName name="BExQ8AGZM8RS8JSC79VFJPNU5QST" hidden="1">#REF!</definedName>
    <definedName name="BExQ8DBGHI2UBN61PRSCZB9XZ6J7" localSheetId="7" hidden="1">#REF!</definedName>
    <definedName name="BExQ8DBGHI2UBN61PRSCZB9XZ6J7" hidden="1">#REF!</definedName>
    <definedName name="BExQ8DM90XJ6GCJIK9LC5O82I2TJ" localSheetId="7" hidden="1">[73]Gross!#REF!</definedName>
    <definedName name="BExQ8DM90XJ6GCJIK9LC5O82I2TJ" hidden="1">[73]Gross!#REF!</definedName>
    <definedName name="BExQ8G0K46ZORA0QVQTDI7Z8LXGF" localSheetId="7" hidden="1">[73]Gross!#REF!</definedName>
    <definedName name="BExQ8G0K46ZORA0QVQTDI7Z8LXGF" hidden="1">[73]Gross!#REF!</definedName>
    <definedName name="BExQ8J5QTDF95GIMOE9V7RJRYAII" localSheetId="7" hidden="1">#REF!</definedName>
    <definedName name="BExQ8J5QTDF95GIMOE9V7RJRYAII" hidden="1">#REF!</definedName>
    <definedName name="BExQ8JWUFLC4XJIC45CAKK5IED8M" localSheetId="7" hidden="1">[76]Original!#REF!</definedName>
    <definedName name="BExQ8JWUFLC4XJIC45CAKK5IED8M" hidden="1">[76]Original!#REF!</definedName>
    <definedName name="BExQ8O3WEU8HNTTGKTW5T0QSKCLP" localSheetId="7" hidden="1">[85]Table!#REF!</definedName>
    <definedName name="BExQ8O3WEU8HNTTGKTW5T0QSKCLP" hidden="1">[85]Table!#REF!</definedName>
    <definedName name="BExQ8OEMYSGNTFTOCH2W3SDEVF52" localSheetId="7" hidden="1">[74]data!#REF!</definedName>
    <definedName name="BExQ8OEMYSGNTFTOCH2W3SDEVF52" hidden="1">[74]data!#REF!</definedName>
    <definedName name="BExQ8R3T2VUIZQQSUQMQHPDHCVNC" localSheetId="7" hidden="1">#REF!</definedName>
    <definedName name="BExQ8R3T2VUIZQQSUQMQHPDHCVNC" hidden="1">#REF!</definedName>
    <definedName name="BExQ8S04QJMZMSZHDLB0BXZ11LN4" localSheetId="7" hidden="1">[74]data!#REF!</definedName>
    <definedName name="BExQ8S04QJMZMSZHDLB0BXZ11LN4" hidden="1">[74]data!#REF!</definedName>
    <definedName name="BExQ8SLQLS4V1SMX6JIJ95VMVY50" localSheetId="7" hidden="1">#REF!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localSheetId="7" hidden="1">#REF!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localSheetId="1" hidden="1">[86]!____________bb2 [87]Sheet!$E$6:$E$9</definedName>
    <definedName name="BExQ9EHCFHWB96JJVASS8CQG6DA1" hidden="1">[86]!____________bb2 [87]Sheet!$E$6:$E$9</definedName>
    <definedName name="BExQ9F2YH4UUCCMQITJ475B3S3NP" localSheetId="7" hidden="1">[73]Gross!#REF!</definedName>
    <definedName name="BExQ9F2YH4UUCCMQITJ475B3S3NP" hidden="1">[73]Gross!#REF!</definedName>
    <definedName name="BExQ9KX9734KIAK7IMRLHCPYDHO2" hidden="1">[73]Gross!#REF!</definedName>
    <definedName name="BExQ9L81FF4I7816VTPFBDWVU4CW" hidden="1">[73]Gross!#REF!</definedName>
    <definedName name="BExQ9LTN3M53ZYGJRIHC1OTN4ICB" localSheetId="7" hidden="1">#REF!</definedName>
    <definedName name="BExQ9LTN3M53ZYGJRIHC1OTN4ICB" hidden="1">#REF!</definedName>
    <definedName name="BExQ9M4E2ACZOWWWP1JJIQO8AHUM" hidden="1">[73]Gross!#REF!</definedName>
    <definedName name="BExQ9MKOU72V058PI0B6C6AFYTHJ" localSheetId="7" hidden="1">#REF!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localSheetId="7" hidden="1">#REF!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localSheetId="7" hidden="1">#REF!</definedName>
    <definedName name="BExQAVTQQHL8CWZUKZDZSSTUXFVO" hidden="1">#REF!</definedName>
    <definedName name="BExQAX0X4IXAQW75ICG831FO4WBF" hidden="1">[76]Original!#REF!</definedName>
    <definedName name="BExQAYDITUO5K8A2FQRB0H1O4I4E" localSheetId="7" hidden="1">#REF!</definedName>
    <definedName name="BExQAYDITUO5K8A2FQRB0H1O4I4E" hidden="1">#REF!</definedName>
    <definedName name="BExQB0RQK3AA4QR3HYTSWS1XUPA8" hidden="1">[73]Graph!$C$15:$D$25</definedName>
    <definedName name="BExQB3X2GFQB8PQRLQ82TJAY134A" localSheetId="7" hidden="1">#REF!</definedName>
    <definedName name="BExQB3X2GFQB8PQRLQ82TJAY134A" hidden="1">#REF!</definedName>
    <definedName name="BExQB7IK69TUFLCHHI647A7XADLC" localSheetId="7" hidden="1">#REF!</definedName>
    <definedName name="BExQB7IK69TUFLCHHI647A7XADLC" hidden="1">#REF!</definedName>
    <definedName name="BExQB9GM8KJFMVFNDXIP8D9A4EJZ" localSheetId="1" hidden="1">[86]!____________bb2 [87]Sheet!$E$6:$E$8</definedName>
    <definedName name="BExQB9GM8KJFMVFNDXIP8D9A4EJZ" hidden="1">[86]!____________bb2 [87]Sheet!$E$6:$E$8</definedName>
    <definedName name="BExQBAT8C6X6VIL1SBKKK21EK9SZ" localSheetId="7" hidden="1">#REF!</definedName>
    <definedName name="BExQBAT8C6X6VIL1SBKKK21EK9SZ" hidden="1">#REF!</definedName>
    <definedName name="BExQBDICMZTSA1X73TMHNO4JSFLN" localSheetId="7" hidden="1">[73]Gross!#REF!</definedName>
    <definedName name="BExQBDICMZTSA1X73TMHNO4JSFLN" hidden="1">[73]Gross!#REF!</definedName>
    <definedName name="BExQBEER6CRCRPSSL61S0OMH57ZA" localSheetId="7" hidden="1">[73]Gross!#REF!</definedName>
    <definedName name="BExQBEER6CRCRPSSL61S0OMH57ZA" hidden="1">[73]Gross!#REF!</definedName>
    <definedName name="BExQBH3TCRS0P62RIBUCCLDJPV2C" localSheetId="1" hidden="1">Planning [81]Template!$A$10:$H$59</definedName>
    <definedName name="BExQBH3TCRS0P62RIBUCCLDJPV2C" localSheetId="7" hidden="1">Planning [81]Template!$A$10:$H$59</definedName>
    <definedName name="BExQBH3TCRS0P62RIBUCCLDJPV2C" hidden="1">Planning [81]Template!$A$10:$H$59</definedName>
    <definedName name="BExQBIGGY5TXI2FJVVZSLZ0LTZYH" localSheetId="7" hidden="1">[73]Gross!#REF!</definedName>
    <definedName name="BExQBIGGY5TXI2FJVVZSLZ0LTZYH" hidden="1">[73]Gross!#REF!</definedName>
    <definedName name="BExQBM1RUSIQ85LLMM2159BYDPIP" localSheetId="7" hidden="1">[73]Gross!#REF!</definedName>
    <definedName name="BExQBM1RUSIQ85LLMM2159BYDPIP" hidden="1">[73]Gross!#REF!</definedName>
    <definedName name="BExQBPSOZ47V81YAEURP0NQJNTJH" localSheetId="7" hidden="1">[73]Gross!#REF!</definedName>
    <definedName name="BExQBPSOZ47V81YAEURP0NQJNTJH" hidden="1">[73]Gross!#REF!</definedName>
    <definedName name="BExQBS1K8J123YXKPXXBDWQG1G5N" localSheetId="7" hidden="1">#REF!</definedName>
    <definedName name="BExQBS1K8J123YXKPXXBDWQG1G5N" hidden="1">#REF!</definedName>
    <definedName name="BExQBVN1D0Y0OAFCKPSSEA3MPGBM" localSheetId="1" hidden="1">Planning [81]Template!$A$10:$H$21</definedName>
    <definedName name="BExQBVN1D0Y0OAFCKPSSEA3MPGBM" localSheetId="7" hidden="1">Planning [81]Template!$A$10:$H$21</definedName>
    <definedName name="BExQBVN1D0Y0OAFCKPSSEA3MPGBM" hidden="1">Planning [81]Template!$A$10:$H$21</definedName>
    <definedName name="BExQBZZKW056AXUH7L35UYMATHNR" localSheetId="7" hidden="1">'[77]Customer Service Detail'!#REF!</definedName>
    <definedName name="BExQBZZKW056AXUH7L35UYMATHNR" hidden="1">'[77]Customer Service Detail'!#REF!</definedName>
    <definedName name="BExQC5TWT21CGBKD0IHAXTIN2QB8" localSheetId="7" hidden="1">[73]Gross!#REF!</definedName>
    <definedName name="BExQC5TWT21CGBKD0IHAXTIN2QB8" hidden="1">[73]Gross!#REF!</definedName>
    <definedName name="BExQC8OGQ8SKD85POHB9ON7XWRIW" localSheetId="7" hidden="1">#REF!</definedName>
    <definedName name="BExQC8OGQ8SKD85POHB9ON7XWRIW" hidden="1">#REF!</definedName>
    <definedName name="BExQC94JL9F5GW4S8DQCAF4WB2DA" localSheetId="7" hidden="1">[73]Gross!#REF!</definedName>
    <definedName name="BExQC94JL9F5GW4S8DQCAF4WB2DA" hidden="1">[73]Gross!#REF!</definedName>
    <definedName name="BExQCDH4D9DTA02ITMHNTDANJREJ" localSheetId="7" hidden="1">'[77]Customer Service Detail'!#REF!</definedName>
    <definedName name="BExQCDH4D9DTA02ITMHNTDANJREJ" hidden="1">'[77]Customer Service Detail'!#REF!</definedName>
    <definedName name="BExQCDRWHJG2K0AGAQNBXPIBDOHU" localSheetId="1" hidden="1">[86]!____________bb2 [87]Sheet!$E$6:$E$8</definedName>
    <definedName name="BExQCDRWHJG2K0AGAQNBXPIBDOHU" hidden="1">[86]!____________bb2 [87]Sheet!$E$6:$E$8</definedName>
    <definedName name="BExQCH7WE98XHPDPY0FE3KPXCYRT" localSheetId="7" hidden="1">#REF!</definedName>
    <definedName name="BExQCH7WE98XHPDPY0FE3KPXCYRT" hidden="1">#REF!</definedName>
    <definedName name="BExQCI9M5F9BX0WO90T8KQKXJECZ" hidden="1">[73]Graph!$C$15:$D$29</definedName>
    <definedName name="BExQCKTD8AT0824LGWREXM1B5D1X" hidden="1">[73]Gross!#REF!</definedName>
    <definedName name="BExQCOV3MAQPJ038UJX6SNODPAZU" localSheetId="7" hidden="1">#REF!</definedName>
    <definedName name="BExQCOV3MAQPJ038UJX6SNODPAZU" hidden="1">#REF!</definedName>
    <definedName name="BExQCP5VCPISWRVRQMG1G2638MVR" localSheetId="7" hidden="1">#REF!</definedName>
    <definedName name="BExQCP5VCPISWRVRQMG1G2638MVR" hidden="1">#REF!</definedName>
    <definedName name="BExQCRES01QDQ8QZKCH6B252T0YW" localSheetId="7" hidden="1">[73]Gross!#REF!</definedName>
    <definedName name="BExQCRES01QDQ8QZKCH6B252T0YW" hidden="1">[73]Gross!#REF!</definedName>
    <definedName name="BExQCXEJ98SL0E5KSDCXEX829WRM" localSheetId="7" hidden="1">#REF!</definedName>
    <definedName name="BExQCXEJ98SL0E5KSDCXEX829WRM" hidden="1">#REF!</definedName>
    <definedName name="BExQCYLPOK7C5IYKE2CQCUGB5K6A" localSheetId="1" hidden="1">Query [78]!p [0]!V [79]A!$A$3:$B$20</definedName>
    <definedName name="BExQCYLPOK7C5IYKE2CQCUGB5K6A" localSheetId="7" hidden="1">Query [78]!p V [79]A!$A$3:$B$20</definedName>
    <definedName name="BExQCYLPOK7C5IYKE2CQCUGB5K6A" hidden="1">Query [78]!p V [79]A!$A$3:$B$20</definedName>
    <definedName name="BExQCZ1TYCZOLOGUVYGL8GHNAQPP" localSheetId="7" hidden="1">#REF!</definedName>
    <definedName name="BExQCZ1TYCZOLOGUVYGL8GHNAQPP" hidden="1">#REF!</definedName>
    <definedName name="BExQD571YWOXKR2SX85K5MKQ0AO2" localSheetId="7" hidden="1">[73]Gross!#REF!</definedName>
    <definedName name="BExQD571YWOXKR2SX85K5MKQ0AO2" hidden="1">[73]Gross!#REF!</definedName>
    <definedName name="BExQD8SK7Y1Y0AYWI0WMF0ET8HR1" localSheetId="7" hidden="1">'[77]Customer Service Detail'!#REF!</definedName>
    <definedName name="BExQD8SK7Y1Y0AYWI0WMF0ET8HR1" hidden="1">'[77]Customer Service Detail'!#REF!</definedName>
    <definedName name="BExQDB6VCHN8PNX8EA6JNIEQ2JC2" localSheetId="7" hidden="1">[73]Gross!#REF!</definedName>
    <definedName name="BExQDB6VCHN8PNX8EA6JNIEQ2JC2" hidden="1">[73]Gross!#REF!</definedName>
    <definedName name="BExQDE1B6U2Q9B73KBENABP71YM1" localSheetId="7" hidden="1">[73]Gross!#REF!</definedName>
    <definedName name="BExQDE1B6U2Q9B73KBENABP71YM1" hidden="1">[73]Gross!#REF!</definedName>
    <definedName name="BExQDGQCN7ZW41QDUHOBJUGQAX40" localSheetId="7" hidden="1">[73]Gross!#REF!</definedName>
    <definedName name="BExQDGQCN7ZW41QDUHOBJUGQAX40" hidden="1">[73]Gross!#REF!</definedName>
    <definedName name="BExQDH6NFRRIU8BSRHRB8XBVOFQG" localSheetId="7" hidden="1">#REF!</definedName>
    <definedName name="BExQDH6NFRRIU8BSRHRB8XBVOFQG" hidden="1">#REF!</definedName>
    <definedName name="BExQDHMQ469MTT415ZBNNXRW3VVN" hidden="1">[73]Graph!$I$8:$J$8</definedName>
    <definedName name="BExQDTBJQKLEBHN7IOUG01W3C0IB" localSheetId="7" hidden="1">#REF!</definedName>
    <definedName name="BExQDTBJQKLEBHN7IOUG01W3C0IB" hidden="1">#REF!</definedName>
    <definedName name="BExQDWRPR3R1BBH8I217QVZZIFYN" localSheetId="7" hidden="1">#REF!</definedName>
    <definedName name="BExQDWRPR3R1BBH8I217QVZZIFYN" hidden="1">#REF!</definedName>
    <definedName name="BExQE20G1128MGMRYMKHPE14UICT" localSheetId="7" hidden="1">#REF!</definedName>
    <definedName name="BExQE20G1128MGMRYMKHPE14UICT" hidden="1">#REF!</definedName>
    <definedName name="BExQE5LY9FD8TW4YR8C01AM02UT0" localSheetId="7" hidden="1">'[80]Planning Template'!#REF!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localSheetId="7" hidden="1">#REF!</definedName>
    <definedName name="BExQELXVICMMT0JFDWUW1L3I335X" hidden="1">#REF!</definedName>
    <definedName name="BExQEMUA4HEFM4OVO8M8MA8PIAW1" hidden="1">[73]Gross!#REF!</definedName>
    <definedName name="BExQENQLUA1DRLHEPOR8TMZ632EE" localSheetId="7" hidden="1">#REF!</definedName>
    <definedName name="BExQENQLUA1DRLHEPOR8TMZ632EE" hidden="1">#REF!</definedName>
    <definedName name="BExQEPE1LNLIKOQW57PQIQN7NIK9" localSheetId="7" hidden="1">#REF!</definedName>
    <definedName name="BExQEPE1LNLIKOQW57PQIQN7NIK9" hidden="1">#REF!</definedName>
    <definedName name="BExQEPU4PMV1THLY5Q3ZREXLCOHV" localSheetId="7" hidden="1">#REF!</definedName>
    <definedName name="BExQEPU4PMV1THLY5Q3ZREXLCOHV" hidden="1">#REF!</definedName>
    <definedName name="BExQEQ4XZQFIKUXNU9H7WE7AMZ1U" localSheetId="7" hidden="1">[73]Gross!#REF!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localSheetId="7" hidden="1">#REF!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localSheetId="7" hidden="1">#REF!</definedName>
    <definedName name="BExQGSM2M5KZA1QHHIK4T6YQY1Z6" hidden="1">#REF!</definedName>
    <definedName name="BExQGTD0M9PG0PUU87VPVB15CC00" localSheetId="7" hidden="1">#REF!</definedName>
    <definedName name="BExQGTD0M9PG0PUU87VPVB15CC00" hidden="1">#REF!</definedName>
    <definedName name="BExQGVB7GL4W9291MCCPQ46Z66C1" localSheetId="7" hidden="1">'[77]Customer Service Detail'!#REF!</definedName>
    <definedName name="BExQGVB7GL4W9291MCCPQ46Z66C1" hidden="1">'[77]Customer Service Detail'!#REF!</definedName>
    <definedName name="BExQGZI8OY7T4YDU7BLGOPQD9A25" localSheetId="7" hidden="1">#REF!</definedName>
    <definedName name="BExQGZI8OY7T4YDU7BLGOPQD9A25" hidden="1">#REF!</definedName>
    <definedName name="BExQH0UURAJ13AVO5UI04HSRGVYW" localSheetId="7" hidden="1">[73]Gross!#REF!</definedName>
    <definedName name="BExQH0UURAJ13AVO5UI04HSRGVYW" hidden="1">[73]Gross!#REF!</definedName>
    <definedName name="BExQH0UV2TBKN3Y5PMQCCQ9VXVI6" localSheetId="1" hidden="1">Query [75]Comparative!$D$4:$Q$165</definedName>
    <definedName name="BExQH0UV2TBKN3Y5PMQCCQ9VXVI6" localSheetId="7" hidden="1">Query [75]Comparative!$D$4:$Q$165</definedName>
    <definedName name="BExQH0UV2TBKN3Y5PMQCCQ9VXVI6" hidden="1">Query [75]Comparative!$D$4:$Q$165</definedName>
    <definedName name="BExQH27CTCPBZFVKOTZ5ZHWJ11G3" localSheetId="7" hidden="1">#REF!</definedName>
    <definedName name="BExQH27CTCPBZFVKOTZ5ZHWJ11G3" hidden="1">#REF!</definedName>
    <definedName name="BExQH3P9LD5VAA0L30AL8TNEAQT1" localSheetId="7" hidden="1">[73]Gross!#REF!</definedName>
    <definedName name="BExQH3P9LD5VAA0L30AL8TNEAQT1" hidden="1">[73]Gross!#REF!</definedName>
    <definedName name="BExQH6EFDIE0KZNI3K0PUIFDANYG" localSheetId="7" hidden="1">#REF!</definedName>
    <definedName name="BExQH6EFDIE0KZNI3K0PUIFDANYG" hidden="1">#REF!</definedName>
    <definedName name="BExQH6ZZY0NR8SE48PSI9D0CU1TC" localSheetId="7" hidden="1">[73]Gross!#REF!</definedName>
    <definedName name="BExQH6ZZY0NR8SE48PSI9D0CU1TC" hidden="1">[73]Gross!#REF!</definedName>
    <definedName name="BExQH9P2MCXAJOVEO4GFQT6MNW22" localSheetId="7" hidden="1">[73]Gross!#REF!</definedName>
    <definedName name="BExQH9P2MCXAJOVEO4GFQT6MNW22" hidden="1">[73]Gross!#REF!</definedName>
    <definedName name="BExQHC3DHQ7F8I6KQZRYLSKQXHIT" localSheetId="7" hidden="1">[76]Original!#REF!</definedName>
    <definedName name="BExQHC3DHQ7F8I6KQZRYLSKQXHIT" hidden="1">[76]Original!#REF!</definedName>
    <definedName name="BExQHCZSBYUY8OKKJXFYWKBBM6AH" localSheetId="7" hidden="1">[73]Gross!#REF!</definedName>
    <definedName name="BExQHCZSBYUY8OKKJXFYWKBBM6AH" hidden="1">[73]Gross!#REF!</definedName>
    <definedName name="BExQHPKXZ1K33V2F90NZIQRZYIAW" localSheetId="7" hidden="1">[73]Gross!#REF!</definedName>
    <definedName name="BExQHPKXZ1K33V2F90NZIQRZYIAW" hidden="1">[73]Gross!#REF!</definedName>
    <definedName name="BExQHSKUKYBP1XG6JM9V4MC2Q8QM" localSheetId="7" hidden="1">#REF!</definedName>
    <definedName name="BExQHSKUKYBP1XG6JM9V4MC2Q8QM" hidden="1">#REF!</definedName>
    <definedName name="BExQHVF9KD06AG2RXUQJ9X4PVGX4" localSheetId="7" hidden="1">[73]Gross!#REF!</definedName>
    <definedName name="BExQHVF9KD06AG2RXUQJ9X4PVGX4" hidden="1">[73]Gross!#REF!</definedName>
    <definedName name="BExQHWBNDWI5N2MMIY68XG8DG32L" localSheetId="7" hidden="1">#REF!</definedName>
    <definedName name="BExQHWBNDWI5N2MMIY68XG8DG32L" hidden="1">#REF!</definedName>
    <definedName name="BExQHZBHVN2L4HC7ACTR73T5OCV0" localSheetId="7" hidden="1">[73]Gross!#REF!</definedName>
    <definedName name="BExQHZBHVN2L4HC7ACTR73T5OCV0" hidden="1">[73]Gross!#REF!</definedName>
    <definedName name="BExQHZGZ5JZ4AE00IROC5LG5734F" hidden="1">[73]Graph!$I$10:$J$10</definedName>
    <definedName name="BExQI3TE9QPLBG2YBSSKYHGPRCEL" localSheetId="7" hidden="1">#REF!</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localSheetId="7" hidden="1">#REF!</definedName>
    <definedName name="BExQII1XOAEHH3GIC23D5HCG5JA2" hidden="1">#REF!</definedName>
    <definedName name="BExQIICKIMK2BPHP5WSEVUTRP14F" localSheetId="7"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localSheetId="7" hidden="1">#REF!</definedName>
    <definedName name="BExQINW9U382CL726GK49X2E6GSB" hidden="1">#REF!</definedName>
    <definedName name="BExQIS8NWID8IH69453NPSZ9DXLM" localSheetId="7" hidden="1">#REF!</definedName>
    <definedName name="BExQIS8NWID8IH69453NPSZ9DXLM" hidden="1">#REF!</definedName>
    <definedName name="BExQIS8O6R36CI01XRY9ISM99TW9" localSheetId="7" hidden="1">[73]Gross!#REF!</definedName>
    <definedName name="BExQIS8O6R36CI01XRY9ISM99TW9" hidden="1">[73]Gross!#REF!</definedName>
    <definedName name="BExQIVJB9MJ25NDUHTCVMSODJY2C" localSheetId="7" hidden="1">[73]Gross!#REF!</definedName>
    <definedName name="BExQIVJB9MJ25NDUHTCVMSODJY2C" hidden="1">[73]Gross!#REF!</definedName>
    <definedName name="BExQIW4XY3CVTAO8KJXAWY64REY3" localSheetId="7" hidden="1">#REF!</definedName>
    <definedName name="BExQIW4XY3CVTAO8KJXAWY64REY3" hidden="1">#REF!</definedName>
    <definedName name="BExQJ4DQ607BVAUWF3X2G4E4TVGA" localSheetId="7" hidden="1">#REF!</definedName>
    <definedName name="BExQJ4DQ607BVAUWF3X2G4E4TVGA" hidden="1">#REF!</definedName>
    <definedName name="BExQJ7IXTYN8ELZIUSOUURFAP5Z5" hidden="1">[73]Graph!$F$6:$G$6</definedName>
    <definedName name="BExQJADGPLH0406S46SA487Q0XN5" localSheetId="7" hidden="1">#REF!</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localSheetId="7" hidden="1">#REF!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localSheetId="7" hidden="1">#REF!</definedName>
    <definedName name="BExQKFVSS1U2A9OIQ8RET0A5SDLW" hidden="1">#REF!</definedName>
    <definedName name="BExQKG6LD6PLNDGNGO9DJXY865BR" hidden="1">[73]Gross!#REF!</definedName>
    <definedName name="BExQKH2Y9NLWY90MQU3J3N79KLQF" localSheetId="7" hidden="1">#REF!</definedName>
    <definedName name="BExQKH2Y9NLWY90MQU3J3N79KLQF" hidden="1">#REF!</definedName>
    <definedName name="BExQKKDMM6UNMDK33ZZN3QBP6TN6" localSheetId="7" hidden="1">#REF!</definedName>
    <definedName name="BExQKKDMM6UNMDK33ZZN3QBP6TN6" hidden="1">#REF!</definedName>
    <definedName name="BExQLE1TOW3A287TQB0AVWENT8O1" localSheetId="7" hidden="1">[73]Gross!#REF!</definedName>
    <definedName name="BExQLE1TOW3A287TQB0AVWENT8O1" hidden="1">[73]Gross!#REF!</definedName>
    <definedName name="BExRY5RRPQ9PYTBYRSQ1611JB0V8" localSheetId="7" hidden="1">#REF!</definedName>
    <definedName name="BExRY5RRPQ9PYTBYRSQ1611JB0V8" hidden="1">#REF!</definedName>
    <definedName name="BExRYOYB4A3E5F6MTROY69LR0PMG" localSheetId="7" hidden="1">[73]Gross!#REF!</definedName>
    <definedName name="BExRYOYB4A3E5F6MTROY69LR0PMG" hidden="1">[73]Gross!#REF!</definedName>
    <definedName name="BExRYW59PFTECHTSV06LCP7BUYDK" localSheetId="7" hidden="1">[76]Original!#REF!</definedName>
    <definedName name="BExRYW59PFTECHTSV06LCP7BUYDK" hidden="1">[76]Original!#REF!</definedName>
    <definedName name="BExRYZLA9EW71H4SXQR525S72LLP" localSheetId="7" hidden="1">[73]Gross!#REF!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1" hidden="1">Query [78]!p [0]!V [79]A!$A$3:$B$20</definedName>
    <definedName name="BExRZEFF9T2XHHWX0YDCLV9T5CNE" localSheetId="7" hidden="1">Query [78]!p V [79]A!$A$3:$B$20</definedName>
    <definedName name="BExRZEFF9T2XHHWX0YDCLV9T5CNE" hidden="1">Query [78]!p V [79]A!$A$3:$B$20</definedName>
    <definedName name="BExRZIRRIXRUMZ5GOO95S7460BMP" localSheetId="7" hidden="1">[73]Gross!#REF!</definedName>
    <definedName name="BExRZIRRIXRUMZ5GOO95S7460BMP" hidden="1">[73]Gross!#REF!</definedName>
    <definedName name="BExRZK9RAHMM0ZLTNSK7A4LDC42D" localSheetId="7" hidden="1">[73]Gross!#REF!</definedName>
    <definedName name="BExRZK9RAHMM0ZLTNSK7A4LDC42D" hidden="1">[73]Gross!#REF!</definedName>
    <definedName name="BExRZOGSR69INI6GAEPHDWSNK5Q4" localSheetId="7" hidden="1">[73]Gross!#REF!</definedName>
    <definedName name="BExRZOGSR69INI6GAEPHDWSNK5Q4" hidden="1">[73]Gross!#REF!</definedName>
    <definedName name="BExRZQPS7HB1QM56K10XH8WRKQXJ" localSheetId="7" hidden="1">'[80]Planning Template'!#REF!</definedName>
    <definedName name="BExRZQPS7HB1QM56K10XH8WRKQXJ" hidden="1">'[80]Planning Template'!#REF!</definedName>
    <definedName name="BExRZY7JYGYR48IRBCNAH0ZQJMTA" localSheetId="1" hidden="1">Query [78]!p [0]!V [79]A!$D$4:$O$157</definedName>
    <definedName name="BExRZY7JYGYR48IRBCNAH0ZQJMTA" localSheetId="7" hidden="1">Query [78]!p V [79]A!$D$4:$O$157</definedName>
    <definedName name="BExRZY7JYGYR48IRBCNAH0ZQJMTA" hidden="1">Query [78]!p V [79]A!$D$4:$O$157</definedName>
    <definedName name="BExRZYT3TSVH2F2236HTD3UD31NQ" localSheetId="7"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1" hidden="1">Query [78]!p [0]!V [79]A!$A$3:$B$20</definedName>
    <definedName name="BExS0GSISQ7E4SH6B9NFDAGES6Y0" localSheetId="7" hidden="1">Query [78]!p V [79]A!$A$3:$B$20</definedName>
    <definedName name="BExS0GSISQ7E4SH6B9NFDAGES6Y0" hidden="1">Query [78]!p V [79]A!$A$3:$B$20</definedName>
    <definedName name="BExS0GXUIO6I5D1S3H6KA4T15OJX" localSheetId="7" hidden="1">#REF!</definedName>
    <definedName name="BExS0GXUIO6I5D1S3H6KA4T15OJX" hidden="1">#REF!</definedName>
    <definedName name="BExS0K8IHC45I78DMZBOJ1P13KQA" localSheetId="7"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localSheetId="7" hidden="1">#REF!</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localSheetId="7" hidden="1">#REF!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localSheetId="7" hidden="1">#REF!</definedName>
    <definedName name="BExS2AVJFL1VBO48IM7QW6BLZN4H" hidden="1">#REF!</definedName>
    <definedName name="BExS2BRXC42HUP4HMYLUX4KVA3T1" localSheetId="7" hidden="1">#REF!</definedName>
    <definedName name="BExS2BRXC42HUP4HMYLUX4KVA3T1" hidden="1">#REF!</definedName>
    <definedName name="BExS2DF6B4ZUF3VZLI4G6LJ3BF38" localSheetId="7" hidden="1">[73]Gross!#REF!</definedName>
    <definedName name="BExS2DF6B4ZUF3VZLI4G6LJ3BF38" hidden="1">[73]Gross!#REF!</definedName>
    <definedName name="BExS2FIPRELUN75NBX4GUWAW5KT0" localSheetId="7" hidden="1">#REF!</definedName>
    <definedName name="BExS2FIPRELUN75NBX4GUWAW5KT0" hidden="1">#REF!</definedName>
    <definedName name="BExS2JEYL8X1FJ3DKBSZEPCLZ6KF" localSheetId="1" hidden="1">Planning [81]Template!$A$10:$H$6759</definedName>
    <definedName name="BExS2JEYL8X1FJ3DKBSZEPCLZ6KF" localSheetId="7"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localSheetId="7" hidden="1">#REF!</definedName>
    <definedName name="BExS2RI9FTX5F9Q0VGNX6KA3I797" hidden="1">#REF!</definedName>
    <definedName name="BExS2RIBMZPBDB3W6PKRNHUM06WI" hidden="1">[73]Graph!$F$7:$G$7</definedName>
    <definedName name="BExS2TLU1HONYV6S3ZD9T12D7CIG" hidden="1">[73]Gross!#REF!</definedName>
    <definedName name="BExS2VUTRM29HX31F7XI9M3WLJ42" localSheetId="7" hidden="1">#REF!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1" hidden="1">Planning [81]Template!$A$10:$I$1057</definedName>
    <definedName name="BExS3POAJ2MDH9RCHEKFUUG1GI5C" localSheetId="7" hidden="1">Planning [81]Template!$A$10:$I$1057</definedName>
    <definedName name="BExS3POAJ2MDH9RCHEKFUUG1GI5C" hidden="1">Planning [81]Template!$A$10:$I$1057</definedName>
    <definedName name="BExS3SDERJ27OER67TIGOVZU13A2" localSheetId="7" hidden="1">[73]Gross!#REF!</definedName>
    <definedName name="BExS3SDERJ27OER67TIGOVZU13A2" hidden="1">[73]Gross!#REF!</definedName>
    <definedName name="BExS3V7UIGKX8J4316T72VNR1711" localSheetId="7" hidden="1">#REF!</definedName>
    <definedName name="BExS3V7UIGKX8J4316T72VNR1711" hidden="1">#REF!</definedName>
    <definedName name="BExS3WV2VQ19L2A1DJ73AUFN7SRX" hidden="1">[73]Graph!$F$6:$G$6</definedName>
    <definedName name="BExS417NTWQ746CW4F7611DDEB2F" localSheetId="7" hidden="1">#REF!</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localSheetId="7" hidden="1">#REF!</definedName>
    <definedName name="BExS54BKTXHN42REPWMF1N5KYGMX" hidden="1">#REF!</definedName>
    <definedName name="BExS54X72TJFC41FJK72MLRR2OO7" hidden="1">[73]Gross!#REF!</definedName>
    <definedName name="BExS58YX9S095D61II6VT1W3IOQG" localSheetId="7" hidden="1">#REF!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localSheetId="7" hidden="1">#REF!</definedName>
    <definedName name="BExS64ACB0OXFRE0E0EFLYXIMPH1" hidden="1">#REF!</definedName>
    <definedName name="BExS6AQ8L42CXPR2KC5C6TPPZ1O0" localSheetId="7" hidden="1">#REF!</definedName>
    <definedName name="BExS6AQ8L42CXPR2KC5C6TPPZ1O0" hidden="1">#REF!</definedName>
    <definedName name="BExS6EMJ5GZI4Z432L115JTU2Z4T" localSheetId="7" hidden="1">#REF!</definedName>
    <definedName name="BExS6EMJ5GZI4Z432L115JTU2Z4T" hidden="1">#REF!</definedName>
    <definedName name="BExS6GKQ96EHVLYWNJDWXZXUZW90" localSheetId="7" hidden="1">[73]Gross!#REF!</definedName>
    <definedName name="BExS6GKQ96EHVLYWNJDWXZXUZW90" hidden="1">[73]Gross!#REF!</definedName>
    <definedName name="BExS6ITKSZFRR01YD5B0F676SYN7" localSheetId="7" hidden="1">[73]Gross!#REF!</definedName>
    <definedName name="BExS6ITKSZFRR01YD5B0F676SYN7" hidden="1">[73]Gross!#REF!</definedName>
    <definedName name="BExS6IYVVGGZJXGGYPX7UNAQOB2X" hidden="1">[73]Graph!$I$8:$J$8</definedName>
    <definedName name="BExS6J9U93K9H54892BVQ3H1T7IH" localSheetId="7" hidden="1">#REF!</definedName>
    <definedName name="BExS6J9U93K9H54892BVQ3H1T7IH" hidden="1">#REF!</definedName>
    <definedName name="BExS6KGU63BUOXCPJ9TSCDS9ZY2T" hidden="1">[73]Graph!$C$15:$D$29</definedName>
    <definedName name="BExS6N0LI574IAC89EFW6CLTCQ33" hidden="1">[73]Gross!#REF!</definedName>
    <definedName name="BExS6R7NAS0AWRESAPVE61L40NQ9" localSheetId="7" hidden="1">#REF!</definedName>
    <definedName name="BExS6R7NAS0AWRESAPVE61L40NQ9" hidden="1">#REF!</definedName>
    <definedName name="BExS6V3YW1SH7ID1P40MGFRR2IGQ" localSheetId="7" hidden="1">#REF!</definedName>
    <definedName name="BExS6V3YW1SH7ID1P40MGFRR2IGQ" hidden="1">#REF!</definedName>
    <definedName name="BExS6WRDBF3ST86ZOBBUL3GTCR11" localSheetId="7" hidden="1">[73]Gross!#REF!</definedName>
    <definedName name="BExS6WRDBF3ST86ZOBBUL3GTCR11" hidden="1">[73]Gross!#REF!</definedName>
    <definedName name="BExS6XNRKR0C3MTA0LV5B60UB908" localSheetId="7" hidden="1">[73]Gross!#REF!</definedName>
    <definedName name="BExS6XNRKR0C3MTA0LV5B60UB908" hidden="1">[73]Gross!#REF!</definedName>
    <definedName name="BExS76759PM2C5N2UQVUI77GKE3D" localSheetId="7" hidden="1">#REF!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localSheetId="7" hidden="1">#REF!</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localSheetId="7" hidden="1">#REF!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localSheetId="7" hidden="1">#REF!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localSheetId="1" hidden="1">[86]!____________bb2 [87]Sheet!$E$6:$E$9</definedName>
    <definedName name="BExS82EZDII2DSX2J006BRF85IHX" hidden="1">[86]!____________bb2 [87]Sheet!$E$6:$E$9</definedName>
    <definedName name="BExS82PRVNUTEKQZS56YT2DVF6C2" localSheetId="7" hidden="1">[73]Gross!#REF!</definedName>
    <definedName name="BExS82PRVNUTEKQZS56YT2DVF6C2" hidden="1">[73]Gross!#REF!</definedName>
    <definedName name="BExS86M165BE9531JPZU2VFVIWOR" localSheetId="7" hidden="1">#REF!</definedName>
    <definedName name="BExS86M165BE9531JPZU2VFVIWOR" hidden="1">#REF!</definedName>
    <definedName name="BExS8AYEXWDUZNK52G8K0TMRO1HA" localSheetId="7" hidden="1">#REF!</definedName>
    <definedName name="BExS8AYEXWDUZNK52G8K0TMRO1HA" hidden="1">#REF!</definedName>
    <definedName name="BExS8BPG5A0GR5AO1U951NDGGR0L" localSheetId="7" hidden="1">[73]Gross!#REF!</definedName>
    <definedName name="BExS8BPG5A0GR5AO1U951NDGGR0L" hidden="1">[73]Gross!#REF!</definedName>
    <definedName name="BExS8GSUS17UY50TEM2AWF36BR9Z" localSheetId="7" hidden="1">[73]Gross!#REF!</definedName>
    <definedName name="BExS8GSUS17UY50TEM2AWF36BR9Z" hidden="1">[73]Gross!#REF!</definedName>
    <definedName name="BExS8HJRBVG0XI6PWA9KTMJZMQXK" localSheetId="7"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localSheetId="7" hidden="1">#REF!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localSheetId="7" hidden="1">#REF!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localSheetId="7" hidden="1">#REF!</definedName>
    <definedName name="BExS9HD6WTYHKFXYLIJYCRBOO4DC" hidden="1">#REF!</definedName>
    <definedName name="BExS9KT75HXF52WX7JKL80E2UL3C" localSheetId="7" hidden="1">#REF!</definedName>
    <definedName name="BExS9KT75HXF52WX7JKL80E2UL3C" hidden="1">#REF!</definedName>
    <definedName name="BExS9MWR7YEFZL0UO24FU8UDGAXH" localSheetId="7" hidden="1">'[77]Customer Service Detail'!#REF!</definedName>
    <definedName name="BExS9MWR7YEFZL0UO24FU8UDGAXH" hidden="1">'[77]Customer Service Detail'!#REF!</definedName>
    <definedName name="BExS9WI0A6PSEB8N9GPXF2Z7MWHM" localSheetId="7" hidden="1">[73]Gross!#REF!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localSheetId="7" hidden="1">#REF!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localSheetId="7" hidden="1">#REF!</definedName>
    <definedName name="BExSANROXN5Z3PVHXREBBFGS0MYM" hidden="1">#REF!</definedName>
    <definedName name="BExSAQBHIXGQRNIRGCJMBXUPCZQA" hidden="1">[73]Gross!#REF!</definedName>
    <definedName name="BExSAT5WZEM6Z4GG7X374JPK349Y" hidden="1">[73]Graph!$F$6:$G$6</definedName>
    <definedName name="BExSAUD9J6DUCNK7NJ6IN3QXLZMF" localSheetId="7" hidden="1">#REF!</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localSheetId="7" hidden="1">#REF!</definedName>
    <definedName name="BExSB3NKWAZJT0VKLW46R7Q0CV33" hidden="1">#REF!</definedName>
    <definedName name="BExSB4JYKQ3MINI7RAYK5M8BLJDC" hidden="1">[73]Gross!#REF!</definedName>
    <definedName name="BExSBEG4O5UO1TVE0CLMJ0IZXAYZ" localSheetId="7" hidden="1">#REF!</definedName>
    <definedName name="BExSBEG4O5UO1TVE0CLMJ0IZXAYZ" hidden="1">#REF!</definedName>
    <definedName name="BExSBIHQKLHP3FBT0OEPFJMJQPYL" localSheetId="7"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localSheetId="7" hidden="1">#REF!</definedName>
    <definedName name="BExSBPJ7145SVNPWR20GNCRBMVP9" hidden="1">#REF!</definedName>
    <definedName name="BExSBRBXXQMBU1TYDW1BXTEVEPRU" hidden="1">[73]Gross!#REF!</definedName>
    <definedName name="BExSBT4OIMO9WEIBJ5MP3NZ7QOAQ" localSheetId="7" hidden="1">#REF!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localSheetId="7" hidden="1">#REF!</definedName>
    <definedName name="BExSCDIDAQAMPQ4U4DVO6J3A1JUS" hidden="1">#REF!</definedName>
    <definedName name="BExSCE99EZTILTTCE4NJJF96OYYM" hidden="1">[73]Gross!#REF!</definedName>
    <definedName name="BExSCHUQZ2HFEWS54X67DIS8OSXZ" hidden="1">[73]Gross!#REF!</definedName>
    <definedName name="BExSCOASSHQIY6KARA8HG6F4SSTI" localSheetId="7" hidden="1">#REF!</definedName>
    <definedName name="BExSCOASSHQIY6KARA8HG6F4SSTI" hidden="1">#REF!</definedName>
    <definedName name="BExSCOG41SKKG4GYU76WRWW1CTE6" hidden="1">[73]Gross!#REF!</definedName>
    <definedName name="BExSCPN9BXHQ7FLKYGZILC4C89X1" localSheetId="7" hidden="1">#REF!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localSheetId="7" hidden="1">#REF!</definedName>
    <definedName name="BExSD5DSLFXX2XE9GSJZ1VTACKH3" hidden="1">#REF!</definedName>
    <definedName name="BExSD6A6NY15YSMFH51ST6XJY429" hidden="1">[73]Gross!#REF!</definedName>
    <definedName name="BExSD94LLN7TC2Q0DLNDQC823BQD" localSheetId="7" hidden="1">#REF!</definedName>
    <definedName name="BExSD94LLN7TC2Q0DLNDQC823BQD" hidden="1">#REF!</definedName>
    <definedName name="BExSD9VH6PF6RQ135VOEE08YXPAW" hidden="1">[73]Gross!#REF!</definedName>
    <definedName name="BExSDE2JX9KHTPG98HOFPQ9SXD16" localSheetId="7" hidden="1">#REF!</definedName>
    <definedName name="BExSDE2JX9KHTPG98HOFPQ9SXD16" hidden="1">#REF!</definedName>
    <definedName name="BExSDJ5ZE3T46HSF6W0OXL80TXQG" hidden="1">[73]Graph!$F$10:$G$10</definedName>
    <definedName name="BExSDNTAGVNCSC74HIQNJ1KK2IW8" localSheetId="7" hidden="1">#REF!</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localSheetId="7" hidden="1">#REF!</definedName>
    <definedName name="BExSDUPGOSO6XHH3H4A72N8LF2QN" hidden="1">#REF!</definedName>
    <definedName name="BExSE33JQFLHQFSTU439FCQG2I6M" localSheetId="7" hidden="1">#REF!</definedName>
    <definedName name="BExSE33JQFLHQFSTU439FCQG2I6M" hidden="1">#REF!</definedName>
    <definedName name="BExSE68XUD704OZESTYQJWE93OOH" localSheetId="7" hidden="1">#REF!</definedName>
    <definedName name="BExSE68XUD704OZESTYQJWE93OOH" hidden="1">#REF!</definedName>
    <definedName name="BExSEEHK1VLWD7JBV9SVVVIKQZ3I" localSheetId="7" hidden="1">[73]Gross!#REF!</definedName>
    <definedName name="BExSEEHK1VLWD7JBV9SVVVIKQZ3I" hidden="1">[73]Gross!#REF!</definedName>
    <definedName name="BExSEJA6F0ORAXGGCXYPDOTXCJ5L" localSheetId="7" hidden="1">#REF!</definedName>
    <definedName name="BExSEJA6F0ORAXGGCXYPDOTXCJ5L" hidden="1">#REF!</definedName>
    <definedName name="BExSEJKZLX37P3V33TRTFJ30BFRK" localSheetId="7" hidden="1">[73]Gross!#REF!</definedName>
    <definedName name="BExSEJKZLX37P3V33TRTFJ30BFRK" hidden="1">[73]Gross!#REF!</definedName>
    <definedName name="BExSEP9UVOAI6TMXKNK587PQ3328" localSheetId="7" hidden="1">[73]Gross!#REF!</definedName>
    <definedName name="BExSEP9UVOAI6TMXKNK587PQ3328" hidden="1">[73]Gross!#REF!</definedName>
    <definedName name="BExSEQH5DMBL56CXD8MO6NNOWN3S" localSheetId="7" hidden="1">#REF!</definedName>
    <definedName name="BExSEQH5DMBL56CXD8MO6NNOWN3S" hidden="1">#REF!</definedName>
    <definedName name="BExSERZ34ETZF8OI93MYIVZX4RDV" localSheetId="7" hidden="1">[73]Gross!#REF!</definedName>
    <definedName name="BExSERZ34ETZF8OI93MYIVZX4RDV" hidden="1">[73]Gross!#REF!</definedName>
    <definedName name="BExSETX574XR99H18EHU8IECZMIO" localSheetId="7" hidden="1">#REF!</definedName>
    <definedName name="BExSETX574XR99H18EHU8IECZMIO" hidden="1">#REF!</definedName>
    <definedName name="BExSF07QFLZCO4P6K6QF05XG7PH1" hidden="1">[73]Gross!#REF!</definedName>
    <definedName name="BExSF2GR3NOKH09FBULKCMIKREZ7" localSheetId="7" hidden="1">#REF!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localSheetId="7" hidden="1">#REF!</definedName>
    <definedName name="BExSFHAQOCKMFPIKZGN7YD8Y4GZB" hidden="1">#REF!</definedName>
    <definedName name="BExSFIY63CMZLHHLQETZ2HFOHW52" hidden="1">'[77]Customer Service Detail'!#REF!</definedName>
    <definedName name="BExSFJ3HOTBOO288MELHKI4RHBPB" localSheetId="7" hidden="1">#REF!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localSheetId="7" hidden="1">#REF!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localSheetId="7" hidden="1">#REF!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localSheetId="1" hidden="1">[86]!____________bb2 [87]Sheet!$A$12:$U$13</definedName>
    <definedName name="BExSHE2WDQWXHB4AJ37RWF1WD29Q" hidden="1">[86]!____________bb2 [87]Sheet!$A$12:$U$13</definedName>
    <definedName name="BExSHGH88QZWW4RNAX4YKAZ5JEBL" localSheetId="7" hidden="1">[73]Gross!#REF!</definedName>
    <definedName name="BExSHGH88QZWW4RNAX4YKAZ5JEBL" hidden="1">[73]Gross!#REF!</definedName>
    <definedName name="BExSHJRV3Q7BAF5R1SJUY3A2GD28" localSheetId="7" hidden="1">#REF!</definedName>
    <definedName name="BExSHJRV3Q7BAF5R1SJUY3A2GD28" hidden="1">#REF!</definedName>
    <definedName name="BExSHOKK1OO3CX9Z28C58E5J1D9W" localSheetId="7" hidden="1">[73]Gross!#REF!</definedName>
    <definedName name="BExSHOKK1OO3CX9Z28C58E5J1D9W" hidden="1">[73]Gross!#REF!</definedName>
    <definedName name="BExSHQD8KYLTQGDXIRKCHQQ7MKIH" localSheetId="7"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localSheetId="7" hidden="1">#REF!</definedName>
    <definedName name="BExSIBNAMZ30K4WGZ0753GS17ZET" hidden="1">#REF!</definedName>
    <definedName name="BExSIFUDNRWXWIWNGCCFOOD8WIAZ" hidden="1">[73]Gross!#REF!</definedName>
    <definedName name="BExTTQ2HHUKWV42XAKRV2TXF2Z1P" localSheetId="7" hidden="1">#REF!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localSheetId="7" hidden="1">#REF!</definedName>
    <definedName name="BExTTZNR99ANCOZYM9PJ3P19FZTW" hidden="1">#REF!</definedName>
    <definedName name="BExTTZNS2PBCR93C9IUW49UZ4I6T" hidden="1">[73]Gross!#REF!</definedName>
    <definedName name="BExTU09BFWBNB47N5YKDJ35VHDCW" localSheetId="7" hidden="1">#REF!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1" hidden="1">Query [78]!p [0]!V [79]A!$D$4:$O$158</definedName>
    <definedName name="BExTUXDHPPMUWTOC205SPI4NHP6S" localSheetId="7" hidden="1">Query [78]!p V [79]A!$D$4:$O$158</definedName>
    <definedName name="BExTUXDHPPMUWTOC205SPI4NHP6S" hidden="1">Query [78]!p V [79]A!$D$4:$O$158</definedName>
    <definedName name="BExTUY9WNSJ91GV8CP0SKJTEIV82" localSheetId="7" hidden="1">[85]Table!#REF!</definedName>
    <definedName name="BExTUY9WNSJ91GV8CP0SKJTEIV82" hidden="1">[85]Table!#REF!</definedName>
    <definedName name="BExTV5MAK8OHX0KQVLHR8TDY3HFJ" localSheetId="1" hidden="1">Query [75]Comparative!$A$3:$B$20</definedName>
    <definedName name="BExTV5MAK8OHX0KQVLHR8TDY3HFJ" localSheetId="7" hidden="1">Query [75]Comparative!$A$3:$B$20</definedName>
    <definedName name="BExTV5MAK8OHX0KQVLHR8TDY3HFJ" hidden="1">Query [75]Comparative!$A$3:$B$20</definedName>
    <definedName name="BExTV67VIM8PV6KO253M4DUBJQLC" localSheetId="7" hidden="1">[73]Gross!#REF!</definedName>
    <definedName name="BExTV67VIM8PV6KO253M4DUBJQLC" hidden="1">[73]Gross!#REF!</definedName>
    <definedName name="BExTVB0JBLVK7YNZAU97RP5WBQSK" localSheetId="7" hidden="1">#REF!</definedName>
    <definedName name="BExTVB0JBLVK7YNZAU97RP5WBQSK" hidden="1">#REF!</definedName>
    <definedName name="BExTVEB8OUB37CRKZA5WBOTYYTN9" hidden="1">#REF!</definedName>
    <definedName name="BExTVELZCF2YA5L6F23BYZZR6WHF" localSheetId="7" hidden="1">[73]Gross!#REF!</definedName>
    <definedName name="BExTVELZCF2YA5L6F23BYZZR6WHF" hidden="1">[73]Gross!#REF!</definedName>
    <definedName name="BExTVGPIQZ99YFXUC8OONUX5BD42" localSheetId="7"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localSheetId="7" hidden="1">#REF!</definedName>
    <definedName name="BExTVLNHM0KRTA679YXEZVO7KF63" hidden="1">#REF!</definedName>
    <definedName name="BExTVOSUIF74AWLLP1Y2PW2T8R4L" localSheetId="7" hidden="1">#REF!</definedName>
    <definedName name="BExTVOSUIF74AWLLP1Y2PW2T8R4L" hidden="1">#REF!</definedName>
    <definedName name="BExTVS8UZ71PC6DQ17P0YY26K49C" localSheetId="7"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1" hidden="1">Query [75]Comparative!$A$3:$B$20</definedName>
    <definedName name="BExTW2FOQUCL9XY3Q8I2TO1V76M6" localSheetId="7" hidden="1">Query [75]Comparative!$A$3:$B$20</definedName>
    <definedName name="BExTW2FOQUCL9XY3Q8I2TO1V76M6" hidden="1">Query [75]Comparative!$A$3:$B$20</definedName>
    <definedName name="BExTW3SBLZLWJA0A5U6OBWM5E2GT" localSheetId="7" hidden="1">[76]Original!#REF!</definedName>
    <definedName name="BExTW3SBLZLWJA0A5U6OBWM5E2GT" hidden="1">[76]Original!#REF!</definedName>
    <definedName name="BExTW4U1EFP1ZS3Q099D6OFYZ4PO" localSheetId="7" hidden="1">#REF!</definedName>
    <definedName name="BExTW4U1EFP1ZS3Q099D6OFYZ4PO" hidden="1">#REF!</definedName>
    <definedName name="BExTW6MRQ5EI1KD2GJ4HJGA2Q3WO" hidden="1">#REF!</definedName>
    <definedName name="BExTWB4LA1PODQOH4LDTHQKBN16K" localSheetId="7" hidden="1">[73]Gross!#REF!</definedName>
    <definedName name="BExTWB4LA1PODQOH4LDTHQKBN16K" hidden="1">[73]Gross!#REF!</definedName>
    <definedName name="BExTWEQ3PHIFDCWHG4QVX0626J8L" localSheetId="7" hidden="1">'[77]Customer Service Detail'!#REF!</definedName>
    <definedName name="BExTWEQ3PHIFDCWHG4QVX0626J8L" hidden="1">'[77]Customer Service Detail'!#REF!</definedName>
    <definedName name="BExTWFX8OYD9IX59PTP73YAC8O9G" hidden="1">[73]Graph!$C$15:$D$29</definedName>
    <definedName name="BExTWG81272XCNHHHLU97T3NWDNE" localSheetId="1" hidden="1">Planning [81]Template!$A$10:$H$21</definedName>
    <definedName name="BExTWG81272XCNHHHLU97T3NWDNE" localSheetId="7" hidden="1">Planning [81]Template!$A$10:$H$21</definedName>
    <definedName name="BExTWG81272XCNHHHLU97T3NWDNE" hidden="1">Planning [81]Template!$A$10:$H$21</definedName>
    <definedName name="BExTWHVADLJCCNEWMD928MM0SUBX" localSheetId="7" hidden="1">#REF!</definedName>
    <definedName name="BExTWHVADLJCCNEWMD928MM0SUBX" hidden="1">#REF!</definedName>
    <definedName name="BExTWI0Q8AWXUA3ZN7I5V3QK2KM1" localSheetId="7"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localSheetId="7" hidden="1">#REF!</definedName>
    <definedName name="BExTX83GIGDZAGMTW40HOVOVJXPA" hidden="1">#REF!</definedName>
    <definedName name="BExTXAHRIAYB0WV3TOAJRNYKAH1S" localSheetId="7" hidden="1">#REF!</definedName>
    <definedName name="BExTXAHRIAYB0WV3TOAJRNYKAH1S" hidden="1">#REF!</definedName>
    <definedName name="BExTXJ17SAM3ONY49HJ7VTUKJ5VS" localSheetId="7" hidden="1">#REF!</definedName>
    <definedName name="BExTXJ17SAM3ONY49HJ7VTUKJ5VS" hidden="1">#REF!</definedName>
    <definedName name="BExTXJ6HBAIXMMWKZTJNFDYVZCAY" localSheetId="7" hidden="1">[73]Gross!#REF!</definedName>
    <definedName name="BExTXJ6HBAIXMMWKZTJNFDYVZCAY" hidden="1">[73]Gross!#REF!</definedName>
    <definedName name="BExTXL4OS85VLFH5QUKQZGH8VD38" localSheetId="7" hidden="1">#REF!</definedName>
    <definedName name="BExTXL4OS85VLFH5QUKQZGH8VD38" hidden="1">#REF!</definedName>
    <definedName name="BExTXL4PV9UB5XL4A78SUMDVR45M" localSheetId="7" hidden="1">#REF!</definedName>
    <definedName name="BExTXL4PV9UB5XL4A78SUMDVR45M" hidden="1">#REF!</definedName>
    <definedName name="BExTXSMG9TUWWQ4Z6TXQ7WGGJKUJ" localSheetId="7" hidden="1">[83]Data!#REF!</definedName>
    <definedName name="BExTXSMG9TUWWQ4Z6TXQ7WGGJKUJ" hidden="1">[83]Data!#REF!</definedName>
    <definedName name="BExTXT812NQT8GAEGH738U29BI0D" localSheetId="7" hidden="1">[73]Gross!#REF!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localSheetId="1" hidden="1">[86]!____________bb2 [87]Sheet!$A$12:$U$17</definedName>
    <definedName name="BExTYDR2MGXM59C5JO0T47R365HI" hidden="1">[86]!____________bb2 [87]Sheet!$A$12:$U$17</definedName>
    <definedName name="BExTYHCJJ2NWRM1RV59FYR41534U" localSheetId="7" hidden="1">[73]Gross!#REF!</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localSheetId="1" hidden="1">[86]!____________bb2 [87]Sheet!$E$6:$E$9</definedName>
    <definedName name="BExTYQC7CWEY7B348EXN2XOKHJE1" hidden="1">[86]!____________bb2 [87]Sheet!$E$6:$E$9</definedName>
    <definedName name="BExTYQMZFH06S0SMRP98OBQF34G8" localSheetId="7" hidden="1">'[77]Customer Service Detail'!#REF!</definedName>
    <definedName name="BExTYQMZFH06S0SMRP98OBQF34G8" hidden="1">'[77]Customer Service Detail'!#REF!</definedName>
    <definedName name="BExTYWMSS78QZC5G0PCH3JIO20V4" localSheetId="7" hidden="1">#REF!</definedName>
    <definedName name="BExTYWMSS78QZC5G0PCH3JIO20V4" hidden="1">#REF!</definedName>
    <definedName name="BExTYYVS6L680WKJCGPCLYSIEKFF" localSheetId="7" hidden="1">#REF!</definedName>
    <definedName name="BExTYYVS6L680WKJCGPCLYSIEKFF" hidden="1">#REF!</definedName>
    <definedName name="BExTZ089QIF5HT00GDQCMOXUWARP" localSheetId="7" hidden="1">#REF!</definedName>
    <definedName name="BExTZ089QIF5HT00GDQCMOXUWARP" hidden="1">#REF!</definedName>
    <definedName name="BExTZ6DESR9YBMRGIRE08NBG3G80" hidden="1">#REF!</definedName>
    <definedName name="BExTZ7F71SNTOX4LLZCK5R9VUMIJ" hidden="1">[73]Gross!#REF!</definedName>
    <definedName name="BExTZ7F8UG2WPFDYGY498XL7047F" localSheetId="7" hidden="1">#REF!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localSheetId="7" hidden="1">#REF!</definedName>
    <definedName name="BExTZC7VQKSHVEVUAV692Z5PELDM" hidden="1">#REF!</definedName>
    <definedName name="BExTZK0D7NB1F6S58BMEQ2KHQIFF" localSheetId="7" hidden="1">#REF!</definedName>
    <definedName name="BExTZK0D7NB1F6S58BMEQ2KHQIFF" hidden="1">#REF!</definedName>
    <definedName name="BExTZK5PMCAXJL4DUIGL6H9Y8U4C" localSheetId="7" hidden="1">[73]Gross!#REF!</definedName>
    <definedName name="BExTZK5PMCAXJL4DUIGL6H9Y8U4C" hidden="1">[73]Gross!#REF!</definedName>
    <definedName name="BExTZKB6L5SXV5UN71YVTCBEIGWY" localSheetId="7" hidden="1">[73]Gross!#REF!</definedName>
    <definedName name="BExTZKB6L5SXV5UN71YVTCBEIGWY" hidden="1">[73]Gross!#REF!</definedName>
    <definedName name="BExTZLCVETUN8C9H9KVUN378C0DC" localSheetId="7" hidden="1">#REF!</definedName>
    <definedName name="BExTZLCVETUN8C9H9KVUN378C0DC" hidden="1">#REF!</definedName>
    <definedName name="BExTZLICVKK4NBJFEGL270GJ2VQO" localSheetId="7" hidden="1">[73]Gross!#REF!</definedName>
    <definedName name="BExTZLICVKK4NBJFEGL270GJ2VQO" hidden="1">[73]Gross!#REF!</definedName>
    <definedName name="BExTZM9E77SMULTOU262K669MNAC" localSheetId="7" hidden="1">#REF!</definedName>
    <definedName name="BExTZM9E77SMULTOU262K669MNAC" hidden="1">#REF!</definedName>
    <definedName name="BExTZO2596CBZKPI7YNA1QQNPAIJ" localSheetId="7" hidden="1">[73]Gross!#REF!</definedName>
    <definedName name="BExTZO2596CBZKPI7YNA1QQNPAIJ" hidden="1">[73]Gross!#REF!</definedName>
    <definedName name="BExTZUI049UBPK570TJJWO3PP31A" localSheetId="7" hidden="1">#REF!</definedName>
    <definedName name="BExTZUI049UBPK570TJJWO3PP31A" hidden="1">#REF!</definedName>
    <definedName name="BExTZY8TDV4U7FQL7O10G6VKWKPJ" localSheetId="7" hidden="1">[73]Gross!#REF!</definedName>
    <definedName name="BExTZY8TDV4U7FQL7O10G6VKWKPJ" hidden="1">[73]Gross!#REF!</definedName>
    <definedName name="BExU02QNT4LT7H9JPUC4FXTLVGZT" localSheetId="7" hidden="1">[73]Gross!#REF!</definedName>
    <definedName name="BExU02QNT4LT7H9JPUC4FXTLVGZT" hidden="1">[73]Gross!#REF!</definedName>
    <definedName name="BExU03XT7BGUD94J3RKIZVZ9LEAM" localSheetId="7" hidden="1">#REF!</definedName>
    <definedName name="BExU03XT7BGUD94J3RKIZVZ9LEAM" hidden="1">#REF!</definedName>
    <definedName name="BExU05AF98E34T528PWQQ62BDY27" localSheetId="7"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localSheetId="7" hidden="1">#REF!</definedName>
    <definedName name="BExU0XLZUFZ18YHDIW5L0JP32ORW" hidden="1">#REF!</definedName>
    <definedName name="BExU0YCVZRW83JCI26VRB6PCIP88" localSheetId="7" hidden="1">#REF!</definedName>
    <definedName name="BExU0YCVZRW83JCI26VRB6PCIP88" hidden="1">#REF!</definedName>
    <definedName name="BExU0ZUUFYHLUK4M4E8GLGIBBNT0" localSheetId="7" hidden="1">[73]Gross!#REF!</definedName>
    <definedName name="BExU0ZUUFYHLUK4M4E8GLGIBBNT0" hidden="1">[73]Gross!#REF!</definedName>
    <definedName name="BExU147D6RPG6ZVTSXRKFSVRHSBG" localSheetId="7" hidden="1">[73]Gross!#REF!</definedName>
    <definedName name="BExU147D6RPG6ZVTSXRKFSVRHSBG" hidden="1">[73]Gross!#REF!</definedName>
    <definedName name="BExU16R10W1SOAPNG4CDJ01T7JRE" hidden="1">[73]Gross!#REF!</definedName>
    <definedName name="BExU177A0SEY3YM0XMA9XTI4UR0I" localSheetId="7" hidden="1">#REF!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localSheetId="7" hidden="1">#REF!</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1" hidden="1">Query [75]Comparative!$A$3:$B$20</definedName>
    <definedName name="BExU1JXRTLHMDG8S5XFW5LF0YVMI" localSheetId="7" hidden="1">Query [75]Comparative!$A$3:$B$20</definedName>
    <definedName name="BExU1JXRTLHMDG8S5XFW5LF0YVMI" hidden="1">Query [75]Comparative!$A$3:$B$20</definedName>
    <definedName name="BExU1MSCM5EHXRFLU6F7RWAFSO53" localSheetId="7" hidden="1">#REF!</definedName>
    <definedName name="BExU1MSCM5EHXRFLU6F7RWAFSO53" hidden="1">#REF!</definedName>
    <definedName name="BExU1NOPS09CLFZL1O31RAF9BQNQ" localSheetId="7" hidden="1">[73]Gross!#REF!</definedName>
    <definedName name="BExU1NOPS09CLFZL1O31RAF9BQNQ" hidden="1">[73]Gross!#REF!</definedName>
    <definedName name="BExU1P6H60U4RWZFX1HYXV8Z6KI7" localSheetId="7" hidden="1">'[77]Customer Service Detail'!#REF!</definedName>
    <definedName name="BExU1P6H60U4RWZFX1HYXV8Z6KI7" hidden="1">'[77]Customer Service Detail'!#REF!</definedName>
    <definedName name="BExU1PH9MOEX1JZVZ3D5M9DXB191" localSheetId="7" hidden="1">[73]Gross!#REF!</definedName>
    <definedName name="BExU1PH9MOEX1JZVZ3D5M9DXB191" hidden="1">[73]Gross!#REF!</definedName>
    <definedName name="BExU1PXJF62BQF7SYHCCLXA060IH" localSheetId="7" hidden="1">#REF!</definedName>
    <definedName name="BExU1PXJF62BQF7SYHCCLXA060IH" hidden="1">#REF!</definedName>
    <definedName name="BExU1QZEEKJA35IMEOLOJ3ODX0ZA" localSheetId="7" hidden="1">[73]Gross!#REF!</definedName>
    <definedName name="BExU1QZEEKJA35IMEOLOJ3ODX0ZA" hidden="1">[73]Gross!#REF!</definedName>
    <definedName name="BExU1TZ9WD7V6DVDWUJA3D5BHAY9" localSheetId="1" hidden="1">Query [78]!p [0]!V [79]A!$D$4:$O$158</definedName>
    <definedName name="BExU1TZ9WD7V6DVDWUJA3D5BHAY9" localSheetId="7" hidden="1">Query [78]!p V [79]A!$D$4:$O$158</definedName>
    <definedName name="BExU1TZ9WD7V6DVDWUJA3D5BHAY9" hidden="1">Query [78]!p V [79]A!$D$4:$O$158</definedName>
    <definedName name="BExU1VRURIWWVJ95O40WA23LMTJD" localSheetId="7" hidden="1">[73]Gross!#REF!</definedName>
    <definedName name="BExU1VRURIWWVJ95O40WA23LMTJD" hidden="1">[73]Gross!#REF!</definedName>
    <definedName name="BExU1XF9XZPVQNGCMW5NCLMM2GZ8" hidden="1">[73]Graph!$F$7:$G$7</definedName>
    <definedName name="BExU27RFW84GQR3JJ3WC0DH272W0" localSheetId="7" hidden="1">#REF!</definedName>
    <definedName name="BExU27RFW84GQR3JJ3WC0DH272W0" hidden="1">#REF!</definedName>
    <definedName name="BExU2941Z7GTMQ5O1VVPEU7YRR7P" hidden="1">[73]Graph!$I$8:$J$8</definedName>
    <definedName name="BExU2AGK36RC19OMF7HSEYHQ06RM" localSheetId="7" hidden="1">#REF!</definedName>
    <definedName name="BExU2AGK36RC19OMF7HSEYHQ06RM" hidden="1">#REF!</definedName>
    <definedName name="BExU2BCX15EX0ZRL675PM05T1HMY" hidden="1">[76]Original!#REF!</definedName>
    <definedName name="BExU2M5CK6XK55UIHDVYRXJJJRI4" hidden="1">[73]Gross!#REF!</definedName>
    <definedName name="BExU2NHZ1OLLOMAX9XEVG0Q00HKP" localSheetId="7" hidden="1">#REF!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localSheetId="7" hidden="1">#REF!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localSheetId="7" hidden="1">#REF!</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localSheetId="7" hidden="1">#REF!</definedName>
    <definedName name="BExU4L6BSP50AHO92JSNP6KRDGO2" hidden="1">#REF!</definedName>
    <definedName name="BExU4MIZMMFZZWTK4WHGFZSMWPS8" hidden="1">[73]Graph!$I$8:$J$8</definedName>
    <definedName name="BExU4NA00RRRBGRT6TOB0MXZRCRZ" hidden="1">[73]Gross!#REF!</definedName>
    <definedName name="BExU4NVM2U1QGDC0IORA6EVJP0YH" localSheetId="7" hidden="1">#REF!</definedName>
    <definedName name="BExU4NVM2U1QGDC0IORA6EVJP0YH" hidden="1">#REF!</definedName>
    <definedName name="BExU4T4B87W940PP7KTQNBX4TDCK" localSheetId="7" hidden="1">#REF!</definedName>
    <definedName name="BExU4T4B87W940PP7KTQNBX4TDCK" hidden="1">#REF!</definedName>
    <definedName name="BExU4URQ40NLA7IR1ZG7Y3SKGKMV" localSheetId="7" hidden="1">'[80]Planning Template'!#REF!</definedName>
    <definedName name="BExU4URQ40NLA7IR1ZG7Y3SKGKMV" hidden="1">'[80]Planning Template'!#REF!</definedName>
    <definedName name="BExU4XWZRGDFLCPK6HI2B3EXIQNU" hidden="1">[73]Graph!$F$10:$G$10</definedName>
    <definedName name="BExU50BBJW8BO7AYOVOUINZFCXRA" localSheetId="7" hidden="1">#REF!</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localSheetId="7" hidden="1">#REF!</definedName>
    <definedName name="BExU5ANHEXFC99KIRT106O1YJMVF" hidden="1">#REF!</definedName>
    <definedName name="BExU5DSTBWXLN6E59B757KRWRI6E" hidden="1">[73]Gross!#REF!</definedName>
    <definedName name="BExU5FLJ9RC6VWPYUWC8BV7T0TUM" localSheetId="7" hidden="1">#REF!</definedName>
    <definedName name="BExU5FLJ9RC6VWPYUWC8BV7T0TUM" hidden="1">#REF!</definedName>
    <definedName name="BExU5FQVQ5TIQZ1G4TFVBL6A9K3M" localSheetId="7" hidden="1">#REF!</definedName>
    <definedName name="BExU5FQVQ5TIQZ1G4TFVBL6A9K3M" hidden="1">#REF!</definedName>
    <definedName name="BExU5N8L0E2WDEBA4ITD4A8FT8ON" hidden="1">[73]Graph!$F$7:$G$7</definedName>
    <definedName name="BExU5RQGIWWA5NG9JFKF8LGAMOPI" localSheetId="7" hidden="1">#REF!</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1" hidden="1">Query [78]!p [0]!V [79]A!$D$4:$O$158</definedName>
    <definedName name="BExU61S05SSPLPDYE920IK2GRYSO" localSheetId="7" hidden="1">Query [78]!p V [79]A!$D$4:$O$158</definedName>
    <definedName name="BExU61S05SSPLPDYE920IK2GRYSO" hidden="1">Query [78]!p V [79]A!$D$4:$O$158</definedName>
    <definedName name="BExU66KMFBAP8JCVG9VM1RD1TNFF" localSheetId="7"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localSheetId="7" hidden="1">#REF!</definedName>
    <definedName name="BExU68NYVZ439VLMZ0LCYDXGEQ8Z" hidden="1">#REF!</definedName>
    <definedName name="BExU6AM82KN21E82HMWVP3LWP9IL" hidden="1">[73]Gross!#REF!</definedName>
    <definedName name="BExU6BYTOWU47FY1W29HJJSYXCQB" localSheetId="7" hidden="1">#REF!</definedName>
    <definedName name="BExU6BYTOWU47FY1W29HJJSYXCQB" hidden="1">#REF!</definedName>
    <definedName name="BExU6C45SIEW7XEEQLUGJRDO30EX" hidden="1">[73]Gross!#REF!</definedName>
    <definedName name="BExU6FEU1MRHU98R9YOJC5OKUJ6L" hidden="1">[73]Gross!#REF!</definedName>
    <definedName name="BExU6FPN8BG4N0ZJMSCXYNPFSYDF" localSheetId="7" hidden="1">#REF!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localSheetId="7" hidden="1">#REF!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1" hidden="1">Planning [81]Template!$A$10:$H$37</definedName>
    <definedName name="BExU798C70QK9E3I6Y1IEAZFTIXX" localSheetId="7" hidden="1">Planning [81]Template!$A$10:$H$37</definedName>
    <definedName name="BExU798C70QK9E3I6Y1IEAZFTIXX" hidden="1">Planning [81]Template!$A$10:$H$37</definedName>
    <definedName name="BExU7BBTUF8BQ42DSGM94X5TG5GF" localSheetId="7"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localSheetId="7" hidden="1">#REF!</definedName>
    <definedName name="BExU7J9TXUATM83SEV976NJC63S9" hidden="1">#REF!</definedName>
    <definedName name="BExU7MF1ZVPDHOSMCAXOSYICHZ4I" hidden="1">[73]Gross!#REF!</definedName>
    <definedName name="BExU7MVBZ7517VBP3JU2DCUK33LH" localSheetId="1" hidden="1">Query [75]Comparative!$A$3:$B$20</definedName>
    <definedName name="BExU7MVBZ7517VBP3JU2DCUK33LH" localSheetId="7" hidden="1">Query [75]Comparative!$A$3:$B$20</definedName>
    <definedName name="BExU7MVBZ7517VBP3JU2DCUK33LH" hidden="1">Query [75]Comparative!$A$3:$B$20</definedName>
    <definedName name="BExU7O2BJ6D5YCKEL6FD2EFCWYRX" localSheetId="7" hidden="1">[73]Gross!#REF!</definedName>
    <definedName name="BExU7O2BJ6D5YCKEL6FD2EFCWYRX" hidden="1">[73]Gross!#REF!</definedName>
    <definedName name="BExU7PKGGTU90XX4CKU6M5W0HTLN" localSheetId="7" hidden="1">#REF!</definedName>
    <definedName name="BExU7PKGGTU90XX4CKU6M5W0HTLN" hidden="1">#REF!</definedName>
    <definedName name="BExU7Q0JS9YIUKUPNSSAIDK2KJAV" localSheetId="7" hidden="1">[73]Gross!#REF!</definedName>
    <definedName name="BExU7Q0JS9YIUKUPNSSAIDK2KJAV" hidden="1">[73]Gross!#REF!</definedName>
    <definedName name="BExU7R7P6W6R3HEFADOMFV1L229P" localSheetId="7" hidden="1">[76]Original!#REF!</definedName>
    <definedName name="BExU7R7P6W6R3HEFADOMFV1L229P" hidden="1">[76]Original!#REF!</definedName>
    <definedName name="BExU7VUWIK7942LR3XULMKX3BJWZ" hidden="1">[73]Graph!$I$7:$J$7</definedName>
    <definedName name="BExU7XNR6I6O94DKRLHQ1FWJ64S0" localSheetId="7" hidden="1">#REF!</definedName>
    <definedName name="BExU7XNR6I6O94DKRLHQ1FWJ64S0" hidden="1">#REF!</definedName>
    <definedName name="BExU7Y95QM385R3EX3PQGS9H9JKO" localSheetId="1" hidden="1">[86]!____________bb2 [87]Sheet!$A$12:$U$745</definedName>
    <definedName name="BExU7Y95QM385R3EX3PQGS9H9JKO" hidden="1">[86]!____________bb2 [87]Sheet!$A$12:$U$745</definedName>
    <definedName name="BExU80I6AE5OU7P7F5V7HWIZBJ4P" localSheetId="7" hidden="1">[73]Gross!#REF!</definedName>
    <definedName name="BExU80I6AE5OU7P7F5V7HWIZBJ4P" hidden="1">[73]Gross!#REF!</definedName>
    <definedName name="BExU81UNU3QP2HMXQG0O9V30427Z" localSheetId="7" hidden="1">#REF!</definedName>
    <definedName name="BExU81UNU3QP2HMXQG0O9V30427Z" hidden="1">#REF!</definedName>
    <definedName name="BExU82R0DRRBTAD7438B2IPELUM1" localSheetId="7"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localSheetId="7" hidden="1">#REF!</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localSheetId="7" hidden="1">#REF!</definedName>
    <definedName name="BExU92PSDULOIPXQM26QIJUS237S" hidden="1">#REF!</definedName>
    <definedName name="BExU947PUEE3G2ZZTFHG3GI104PW" localSheetId="7" hidden="1">#REF!</definedName>
    <definedName name="BExU947PUEE3G2ZZTFHG3GI104PW" hidden="1">#REF!</definedName>
    <definedName name="BExU96M1J7P9DZQ3S9H0C12KGYTW" localSheetId="7" hidden="1">[73]Gross!#REF!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localSheetId="7" hidden="1">#REF!</definedName>
    <definedName name="BExU9F062U0F3HV4VO7K6YKW7N2O" hidden="1">#REF!</definedName>
    <definedName name="BExU9GCSO5YILIKG6VAHN13DL75K" hidden="1">[73]Gross!#REF!</definedName>
    <definedName name="BExU9HP96YNHQAFXM2R4ZXLN36SZ" localSheetId="7" hidden="1">#REF!</definedName>
    <definedName name="BExU9HP96YNHQAFXM2R4ZXLN36SZ" hidden="1">#REF!</definedName>
    <definedName name="BExU9JSSJTD55P0Z0DIPJSKP9SAC" localSheetId="7" hidden="1">#REF!</definedName>
    <definedName name="BExU9JSSJTD55P0Z0DIPJSKP9SAC" hidden="1">#REF!</definedName>
    <definedName name="BExU9KJOZLO15N11MJVN782NFGJ0" localSheetId="7" hidden="1">[73]Gross!#REF!</definedName>
    <definedName name="BExU9KJOZLO15N11MJVN782NFGJ0" hidden="1">[73]Gross!#REF!</definedName>
    <definedName name="BExU9KUGSKLYR8ZI3DN6F833CK8A" localSheetId="7" hidden="1">'[77]Customer Service Detail'!#REF!</definedName>
    <definedName name="BExU9KUGSKLYR8ZI3DN6F833CK8A" hidden="1">'[77]Customer Service Detail'!#REF!</definedName>
    <definedName name="BExU9LG29XU2K1GNKRO4438JYQZE" hidden="1">[73]Gross!#REF!</definedName>
    <definedName name="BExU9NP1AGGBVQJ2FRXFOIJH48H6" localSheetId="7" hidden="1">#REF!</definedName>
    <definedName name="BExU9NP1AGGBVQJ2FRXFOIJH48H6" hidden="1">#REF!</definedName>
    <definedName name="BExU9PXVGTJYY0OYYXWGMZMVKONA" localSheetId="7" hidden="1">#REF!</definedName>
    <definedName name="BExU9PXVGTJYY0OYYXWGMZMVKONA" hidden="1">#REF!</definedName>
    <definedName name="BExU9RFUJEP72B8QFE7P2VGZK35S" localSheetId="7" hidden="1">#REF!</definedName>
    <definedName name="BExU9RFUJEP72B8QFE7P2VGZK35S" hidden="1">#REF!</definedName>
    <definedName name="BExU9RW36I5Z6JIXUIUB3PJH86LT" localSheetId="7" hidden="1">[73]Gross!#REF!</definedName>
    <definedName name="BExU9RW36I5Z6JIXUIUB3PJH86LT" hidden="1">[73]Gross!#REF!</definedName>
    <definedName name="BExU9RW3UEHCI8N3QS9N4FSOQQH2" localSheetId="7" hidden="1">#REF!</definedName>
    <definedName name="BExU9RW3UEHCI8N3QS9N4FSOQQH2" hidden="1">#REF!</definedName>
    <definedName name="BExU9UW0HDMTM2GW4HZDM3M54BMA" localSheetId="7" hidden="1">#REF!</definedName>
    <definedName name="BExU9UW0HDMTM2GW4HZDM3M54BMA" hidden="1">#REF!</definedName>
    <definedName name="BExUA22ZJLUM8Z59A47JKDEG78WK" localSheetId="7" hidden="1">#REF!</definedName>
    <definedName name="BExUA22ZJLUM8Z59A47JKDEG78WK" hidden="1">#REF!</definedName>
    <definedName name="BExUA28AO7OWDG3H23Q0CL4B7BHW" localSheetId="7" hidden="1">[73]Gross!#REF!</definedName>
    <definedName name="BExUA28AO7OWDG3H23Q0CL4B7BHW" hidden="1">[73]Gross!#REF!</definedName>
    <definedName name="BExUA5O923FFNEBY8BPO1TU3QGBM" localSheetId="7" hidden="1">[73]Gross!#REF!</definedName>
    <definedName name="BExUA5O923FFNEBY8BPO1TU3QGBM" hidden="1">[73]Gross!#REF!</definedName>
    <definedName name="BExUA6Q4K25VH452AQ3ZIRBCMS61" localSheetId="7" hidden="1">[73]Gross!#REF!</definedName>
    <definedName name="BExUA6Q4K25VH452AQ3ZIRBCMS61" hidden="1">[73]Gross!#REF!</definedName>
    <definedName name="BExUA7MHC1RAILNC8XURIB3WHXK3" localSheetId="7" hidden="1">'[77]Customer Service Detail'!#REF!</definedName>
    <definedName name="BExUA7MHC1RAILNC8XURIB3WHXK3" hidden="1">'[77]Customer Service Detail'!#REF!</definedName>
    <definedName name="BExUAABKIIVOK3JUILTKGJVUPEQK" localSheetId="7" hidden="1">#REF!</definedName>
    <definedName name="BExUAABKIIVOK3JUILTKGJVUPEQK" hidden="1">#REF!</definedName>
    <definedName name="BExUAE7VUMCVDFX37BD0AFOQDTE3" localSheetId="7" hidden="1">'[77]Customer Service Detail'!#REF!</definedName>
    <definedName name="BExUAE7VUMCVDFX37BD0AFOQDTE3" hidden="1">'[77]Customer Service Detail'!#REF!</definedName>
    <definedName name="BExUAFV4JMBSM2SKBQL9NHL0NIBS" localSheetId="7" hidden="1">[73]Gross!#REF!</definedName>
    <definedName name="BExUAFV4JMBSM2SKBQL9NHL0NIBS" hidden="1">[73]Gross!#REF!</definedName>
    <definedName name="BExUAIV1BAH7644B8TDRCJ54TMQQ" localSheetId="7" hidden="1">#REF!</definedName>
    <definedName name="BExUAIV1BAH7644B8TDRCJ54TMQQ" hidden="1">#REF!</definedName>
    <definedName name="BExUAJWUASCDKPKSYBLMRGN5VFCZ" localSheetId="7" hidden="1">#REF!</definedName>
    <definedName name="BExUAJWUASCDKPKSYBLMRGN5VFCZ" hidden="1">#REF!</definedName>
    <definedName name="BExUAMWQODKBXMRH1QCMJLJBF8M7" localSheetId="7" hidden="1">[73]Gross!#REF!</definedName>
    <definedName name="BExUAMWQODKBXMRH1QCMJLJBF8M7" hidden="1">[73]Gross!#REF!</definedName>
    <definedName name="BExUAT7C2EA99VHS9U7OALH9YLZN" localSheetId="7" hidden="1">'[77]Customer Service Detail'!#REF!</definedName>
    <definedName name="BExUAT7C2EA99VHS9U7OALH9YLZN" hidden="1">'[77]Customer Service Detail'!#REF!</definedName>
    <definedName name="BExUAVAV8UKWKQ0K62SFQWUFUOTU" localSheetId="7" hidden="1">'[77]Customer Service Detail'!#REF!</definedName>
    <definedName name="BExUAVAV8UKWKQ0K62SFQWUFUOTU" hidden="1">'[77]Customer Service Detail'!#REF!</definedName>
    <definedName name="BExUAX8WS5OPVLCDXRGKTU2QMTFO" localSheetId="7" hidden="1">[73]Gross!#REF!</definedName>
    <definedName name="BExUAX8WS5OPVLCDXRGKTU2QMTFO" hidden="1">[73]Gross!#REF!</definedName>
    <definedName name="BExUAZHXBQ1XMCGKI5V1V03A8HGM" localSheetId="1" hidden="1">Query [75]Comparative!$D$4:$Q$165</definedName>
    <definedName name="BExUAZHXBQ1XMCGKI5V1V03A8HGM" localSheetId="7"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1" hidden="1">Query [78]!p [0]!V [79]A!$A$3:$B$20</definedName>
    <definedName name="BExUB6OW7RJ1Y9Z8YTWMHKH9GSEB" localSheetId="7" hidden="1">Query [78]!p V [79]A!$A$3:$B$20</definedName>
    <definedName name="BExUB6OW7RJ1Y9Z8YTWMHKH9GSEB" hidden="1">Query [78]!p V [79]A!$A$3:$B$20</definedName>
    <definedName name="BExUB8HLEXSBVPZ5AXNQEK96F1N4" localSheetId="7" hidden="1">[73]Gross!#REF!</definedName>
    <definedName name="BExUB8HLEXSBVPZ5AXNQEK96F1N4" hidden="1">[73]Gross!#REF!</definedName>
    <definedName name="BExUB9U3LH9RE0L0C9VDXHG4Z0CT" localSheetId="7" hidden="1">'[77]Customer Service Detail'!#REF!</definedName>
    <definedName name="BExUB9U3LH9RE0L0C9VDXHG4Z0CT" hidden="1">'[77]Customer Service Detail'!#REF!</definedName>
    <definedName name="BExUBCDVZIEA7YT0LPSMHL5ZSERQ" localSheetId="7" hidden="1">[73]Gross!#REF!</definedName>
    <definedName name="BExUBCDVZIEA7YT0LPSMHL5ZSERQ" hidden="1">[73]Gross!#REF!</definedName>
    <definedName name="BExUBDA4CHUIGLJ0V8P2012NWKSU" localSheetId="7" hidden="1">#REF!</definedName>
    <definedName name="BExUBDA4CHUIGLJ0V8P2012NWKSU" hidden="1">#REF!</definedName>
    <definedName name="BExUBKH7BDKYVPTMW79DLAOS5TGS" localSheetId="7" hidden="1">[76]Original!#REF!</definedName>
    <definedName name="BExUBKH7BDKYVPTMW79DLAOS5TGS" hidden="1">[76]Original!#REF!</definedName>
    <definedName name="BExUBKXBUCN760QYU7Q8GESBWOQH" localSheetId="7" hidden="1">[73]Gross!#REF!</definedName>
    <definedName name="BExUBKXBUCN760QYU7Q8GESBWOQH" hidden="1">[73]Gross!#REF!</definedName>
    <definedName name="BExUBL83ED0P076RN9RJ8P1MZ299" localSheetId="7"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1" hidden="1">Query [75]Comparative!$A$3:$B$20</definedName>
    <definedName name="BExUC0T4XYEV2XK71HB81I6WX893" localSheetId="7" hidden="1">Query [75]Comparative!$A$3:$B$20</definedName>
    <definedName name="BExUC0T4XYEV2XK71HB81I6WX893" hidden="1">Query [75]Comparative!$A$3:$B$20</definedName>
    <definedName name="BExUC0T5HSRI62MOKDS98Q2JH259" localSheetId="7" hidden="1">[73]Gross!#REF!</definedName>
    <definedName name="BExUC0T5HSRI62MOKDS98Q2JH259" hidden="1">[73]Gross!#REF!</definedName>
    <definedName name="BExUC623BDYEODBN0N4DO6PJQ7NU" localSheetId="7" hidden="1">[73]Gross!#REF!</definedName>
    <definedName name="BExUC623BDYEODBN0N4DO6PJQ7NU" hidden="1">[73]Gross!#REF!</definedName>
    <definedName name="BExUC8WH8TCKBB5313JGYYQ1WFLT" localSheetId="7"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localSheetId="7" hidden="1">#REF!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localSheetId="7" hidden="1">#REF!</definedName>
    <definedName name="BExUCRBYI28CB52J8K5IDQW5KCF8" hidden="1">#REF!</definedName>
    <definedName name="BExUD4IOJ12X3PJG5WXNNGDRCKAP" hidden="1">[73]Gross!#REF!</definedName>
    <definedName name="BExUD77TM7LZ8CRP774MLVLQMHJF" localSheetId="7" hidden="1">#REF!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localSheetId="7" hidden="1">#REF!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localSheetId="7" hidden="1">#REF!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localSheetId="7" hidden="1">#REF!</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localSheetId="7" hidden="1">#REF!</definedName>
    <definedName name="BExVRT0Z04GVD2DWPCG83NW0VCB8" hidden="1">#REF!</definedName>
    <definedName name="BExVS1PVIWI0HUOU7RRRJ5HWJK4V" localSheetId="7" hidden="1">#REF!</definedName>
    <definedName name="BExVS1PVIWI0HUOU7RRRJ5HWJK4V" hidden="1">#REF!</definedName>
    <definedName name="BExVS6TAND82CBJNY4L4SO9LKEMV" hidden="1">[73]Graph!$I$11:$J$11</definedName>
    <definedName name="BExVSELUPGS3T34AEO5GB9WHVLMV" localSheetId="7" hidden="1">#REF!</definedName>
    <definedName name="BExVSELUPGS3T34AEO5GB9WHVLMV" hidden="1">#REF!</definedName>
    <definedName name="BExVSIY8G5FNPOB1Y1HYANYBD5KW" localSheetId="7" hidden="1">#REF!</definedName>
    <definedName name="BExVSIY8G5FNPOB1Y1HYANYBD5KW" hidden="1">#REF!</definedName>
    <definedName name="BExVSL787C8E4HFQZ2NVLT35I2XV" localSheetId="7" hidden="1">[73]Gross!#REF!</definedName>
    <definedName name="BExVSL787C8E4HFQZ2NVLT35I2XV" hidden="1">[73]Gross!#REF!</definedName>
    <definedName name="BExVSMZWROKD6GX1D3BQQZ2UCVFJ" localSheetId="7" hidden="1">#REF!</definedName>
    <definedName name="BExVSMZWROKD6GX1D3BQQZ2UCVFJ" hidden="1">#REF!</definedName>
    <definedName name="BExVSP8QTS4AC4LXZ1NVOUOFOBPH" localSheetId="7" hidden="1">'[77]Customer Service Detail'!#REF!</definedName>
    <definedName name="BExVSP8QTS4AC4LXZ1NVOUOFOBPH" hidden="1">'[77]Customer Service Detail'!#REF!</definedName>
    <definedName name="BExVSSU9P7ZMR9IC9CFQFLY34LCA" hidden="1">[73]Graph!$F$6:$G$6</definedName>
    <definedName name="BExVSTAD4XQ24SX1CYHU5CGPZ5QO" localSheetId="7" hidden="1">#REF!</definedName>
    <definedName name="BExVSTAD4XQ24SX1CYHU5CGPZ5QO" hidden="1">#REF!</definedName>
    <definedName name="BExVSTFTVV14SFGHQUOJL5SQ5TX9" hidden="1">[73]Gross!#REF!</definedName>
    <definedName name="BExVSTFUOGB4MLB0001NNRECGX8G" localSheetId="7" hidden="1">#REF!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localSheetId="7" hidden="1">#REF!</definedName>
    <definedName name="BExVTGTF73LDM1US66GEA729H12M" hidden="1">#REF!</definedName>
    <definedName name="BExVTNESHPVG0A0KZ7BRX26MS0PF" hidden="1">[73]Gross!#REF!</definedName>
    <definedName name="BExVTQEP24VU34C29VKHF5131ZGA" localSheetId="7" hidden="1">#REF!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localSheetId="1" hidden="1">[86]!____________bb2 [87]Sheet!$E$6:$E$8</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localSheetId="7" hidden="1">#REF!</definedName>
    <definedName name="BExVUI4O6MB0MLKQVMUJDGYNERBQ" hidden="1">#REF!</definedName>
    <definedName name="BExVUKZ8B9WB4BOZ2U77BLN0FQMO" localSheetId="7" hidden="1">#REF!</definedName>
    <definedName name="BExVUKZ8B9WB4BOZ2U77BLN0FQMO" hidden="1">#REF!</definedName>
    <definedName name="BExVUL9V3H8ZF6Y72LQBBN639YAA" localSheetId="7" hidden="1">[73]Gross!#REF!</definedName>
    <definedName name="BExVUL9V3H8ZF6Y72LQBBN639YAA" hidden="1">[73]Gross!#REF!</definedName>
    <definedName name="BExVULFDJFCNRI6ITVSJ20MEQ4RF" localSheetId="7" hidden="1">#REF!</definedName>
    <definedName name="BExVULFDJFCNRI6ITVSJ20MEQ4RF" hidden="1">#REF!</definedName>
    <definedName name="BExVUM0X9F8A43TC0FA7LXQV0R50" localSheetId="7" hidden="1">#REF!</definedName>
    <definedName name="BExVUM0X9F8A43TC0FA7LXQV0R50" hidden="1">#REF!</definedName>
    <definedName name="BExVUMMIB7Q1UIRNL6AX1QA9Z7C1" localSheetId="7" hidden="1">[76]Original!#REF!</definedName>
    <definedName name="BExVUMMIB7Q1UIRNL6AX1QA9Z7C1" hidden="1">[76]Original!#REF!</definedName>
    <definedName name="BExVUTINY7XSH5KU12CQ05B3KQ2T" localSheetId="7" hidden="1">#REF!</definedName>
    <definedName name="BExVUTINY7XSH5KU12CQ05B3KQ2T" hidden="1">#REF!</definedName>
    <definedName name="BExVUYRJTLYKIUAPE7JUJV8361KD" localSheetId="7" hidden="1">#REF!</definedName>
    <definedName name="BExVUYRJTLYKIUAPE7JUJV8361KD" hidden="1">#REF!</definedName>
    <definedName name="BExVV5T14N2HZIK7HQ4P2KG09U0J" localSheetId="7" hidden="1">[73]Gross!#REF!</definedName>
    <definedName name="BExVV5T14N2HZIK7HQ4P2KG09U0J" hidden="1">[73]Gross!#REF!</definedName>
    <definedName name="BExVV7R410VYLADLX9LNG63ID6H1" localSheetId="7" hidden="1">[73]Gross!#REF!</definedName>
    <definedName name="BExVV7R410VYLADLX9LNG63ID6H1" hidden="1">[73]Gross!#REF!</definedName>
    <definedName name="BExVV7WJSYFYP74SNAXSODTGHMLZ" localSheetId="7" hidden="1">'[77]Customer Service Detail'!#REF!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localSheetId="7" hidden="1">#REF!</definedName>
    <definedName name="BExVVSA9C5MEVLU47TO2FE9898NU" hidden="1">#REF!</definedName>
    <definedName name="BExVVW12J6QBYSXIVA1K7XJLT8AD" localSheetId="7" hidden="1">#REF!</definedName>
    <definedName name="BExVVW12J6QBYSXIVA1K7XJLT8AD" hidden="1">#REF!</definedName>
    <definedName name="BExVVZMIB906WAHSLCBQUYIASVIS" localSheetId="7" hidden="1">#REF!</definedName>
    <definedName name="BExVVZMIB906WAHSLCBQUYIASVIS" hidden="1">#REF!</definedName>
    <definedName name="BExVW2X7WLBUCS1RCOPAYH879PJD" hidden="1">#REF!</definedName>
    <definedName name="BExVW3YV5XGIVJ97UUPDJGJ2P15B" hidden="1">[73]Gross!#REF!</definedName>
    <definedName name="BExVW4PY8QE2R99HIHW27K5I22PO" localSheetId="7" hidden="1">#REF!</definedName>
    <definedName name="BExVW4PY8QE2R99HIHW27K5I22PO" hidden="1">#REF!</definedName>
    <definedName name="BExVW5X571GEYR5SCU1Z2DHKWM79" hidden="1">[73]Gross!#REF!</definedName>
    <definedName name="BExVW6YTKA098AF57M4PHNQ54XMH" hidden="1">[73]Gross!#REF!</definedName>
    <definedName name="BExVW74A75CMPN1LHYP9ZOAIMIA6" localSheetId="7" hidden="1">#REF!</definedName>
    <definedName name="BExVW74A75CMPN1LHYP9ZOAIMIA6" hidden="1">#REF!</definedName>
    <definedName name="BExVWG3YX6YRSM7UKMTJTMLMBCYN" localSheetId="7" hidden="1">#REF!</definedName>
    <definedName name="BExVWG3YX6YRSM7UKMTJTMLMBCYN" hidden="1">#REF!</definedName>
    <definedName name="BExVWINKCH0V0NUWH363SMXAZE62" localSheetId="7" hidden="1">[73]Gross!#REF!</definedName>
    <definedName name="BExVWINKCH0V0NUWH363SMXAZE62" hidden="1">[73]Gross!#REF!</definedName>
    <definedName name="BExVWYU8EK669NP172GEIGCTVPPA" localSheetId="7"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localSheetId="7" hidden="1">#REF!</definedName>
    <definedName name="BExVXCBRNHTPEFFZ68QOHNGCSTGP" hidden="1">#REF!</definedName>
    <definedName name="BExVXDIYMNLB84CFG02RU7NSC8ZM" localSheetId="1" hidden="1">Query [78]!p [0]!V [79]A!$D$4:$O$158</definedName>
    <definedName name="BExVXDIYMNLB84CFG02RU7NSC8ZM" localSheetId="7" hidden="1">Query [78]!p V [79]A!$D$4:$O$158</definedName>
    <definedName name="BExVXDIYMNLB84CFG02RU7NSC8ZM" hidden="1">Query [78]!p V [79]A!$D$4:$O$158</definedName>
    <definedName name="BExVXDZ63PUART77BBR5SI63TPC6" localSheetId="7" hidden="1">[73]Gross!#REF!</definedName>
    <definedName name="BExVXDZ63PUART77BBR5SI63TPC6" hidden="1">[73]Gross!#REF!</definedName>
    <definedName name="BExVXHKI6LFYMGWISMPACMO247HL" localSheetId="7" hidden="1">[73]Gross!#REF!</definedName>
    <definedName name="BExVXHKI6LFYMGWISMPACMO247HL" hidden="1">[73]Gross!#REF!</definedName>
    <definedName name="BExVXLX2BZ5EF2X6R41BTKRJR1NM" localSheetId="7" hidden="1">[73]Gross!#REF!</definedName>
    <definedName name="BExVXLX2BZ5EF2X6R41BTKRJR1NM" hidden="1">[73]Gross!#REF!</definedName>
    <definedName name="BExVXORMKWCETGIGTUYI2DPYTWJP" localSheetId="7" hidden="1">[76]Original!#REF!</definedName>
    <definedName name="BExVXORMKWCETGIGTUYI2DPYTWJP" hidden="1">[76]Original!#REF!</definedName>
    <definedName name="BExVXTK9AEYZ4I2G1G36EB5LBSYN" localSheetId="7" hidden="1">#REF!</definedName>
    <definedName name="BExVXTK9AEYZ4I2G1G36EB5LBSYN" hidden="1">#REF!</definedName>
    <definedName name="BExVY11V7U1SAY4QKYE0PBSPD7LW" localSheetId="7" hidden="1">[73]Gross!#REF!</definedName>
    <definedName name="BExVY11V7U1SAY4QKYE0PBSPD7LW" hidden="1">[73]Gross!#REF!</definedName>
    <definedName name="BExVY1SV37DL5YU59HS4IG3VBCP4" localSheetId="7" hidden="1">[73]Gross!#REF!</definedName>
    <definedName name="BExVY1SV37DL5YU59HS4IG3VBCP4" hidden="1">[73]Gross!#REF!</definedName>
    <definedName name="BExVY3WFGJKSQA08UF9NCMST928Y" localSheetId="7"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localSheetId="7" hidden="1">#REF!</definedName>
    <definedName name="BExVYFFR4A093PVY6PMSQTBJDM7M" hidden="1">#REF!</definedName>
    <definedName name="BExVYG1ALB8GLNIDE5TAI7DUGO5B" hidden="1">[73]Graph!$C$15:$D$24</definedName>
    <definedName name="BExVYHDYIV5397LC02V4FEP8VD6W" hidden="1">[73]Gross!#REF!</definedName>
    <definedName name="BExVYKJ72EFACPKME1G82J49Z8T1" localSheetId="7" hidden="1">#REF!</definedName>
    <definedName name="BExVYKJ72EFACPKME1G82J49Z8T1" hidden="1">#REF!</definedName>
    <definedName name="BExVYOVIZDA18YIQ0A30Q052PCAK" hidden="1">[73]Gross!#REF!</definedName>
    <definedName name="BExVYQIXPEM6J4JVP78BRHIC05PV" hidden="1">[73]Gross!#REF!</definedName>
    <definedName name="BExVYRFBBH9CVFHSZMT2OMZF83V9" localSheetId="7" hidden="1">#REF!</definedName>
    <definedName name="BExVYRFBBH9CVFHSZMT2OMZF83V9" hidden="1">#REF!</definedName>
    <definedName name="BExVYSBOCUSSQKGLAEA7H6QVSEMV" localSheetId="7" hidden="1">#REF!</definedName>
    <definedName name="BExVYSBOCUSSQKGLAEA7H6QVSEMV" hidden="1">#REF!</definedName>
    <definedName name="BExVYTOBF990OF5UJYUSZ8B57T8F" localSheetId="7" hidden="1">[73]Gross!#REF!</definedName>
    <definedName name="BExVYTOBF990OF5UJYUSZ8B57T8F" hidden="1">[73]Gross!#REF!</definedName>
    <definedName name="BExVYVGWN7SONLVDH9WJ2F1JS264" localSheetId="7" hidden="1">[73]Gross!#REF!</definedName>
    <definedName name="BExVYVGWN7SONLVDH9WJ2F1JS264" hidden="1">[73]Gross!#REF!</definedName>
    <definedName name="BExVYZNY14LA2RU2CT9N6W8K857E" localSheetId="7" hidden="1">#REF!</definedName>
    <definedName name="BExVYZNY14LA2RU2CT9N6W8K857E" hidden="1">#REF!</definedName>
    <definedName name="BExVZ1GONXQ68H8J1K3RB6QXSQVF" localSheetId="7" hidden="1">#REF!</definedName>
    <definedName name="BExVZ1GONXQ68H8J1K3RB6QXSQVF" hidden="1">#REF!</definedName>
    <definedName name="BExVZ9EO732IK6MNMG17Y1EFTJQC" localSheetId="7" hidden="1">[73]Gross!#REF!</definedName>
    <definedName name="BExVZ9EO732IK6MNMG17Y1EFTJQC" hidden="1">[73]Gross!#REF!</definedName>
    <definedName name="BExVZB1Y5J4UL2LKK0363EU7GIJ1" localSheetId="7" hidden="1">[73]Gross!#REF!</definedName>
    <definedName name="BExVZB1Y5J4UL2LKK0363EU7GIJ1" hidden="1">[73]Gross!#REF!</definedName>
    <definedName name="BExVZBCQQ8MY7CKY06RLD0NEWLV9" localSheetId="1" hidden="1">Query [75]Comparative!$A$3:$B$20</definedName>
    <definedName name="BExVZBCQQ8MY7CKY06RLD0NEWLV9" localSheetId="7" hidden="1">Query [75]Comparative!$A$3:$B$20</definedName>
    <definedName name="BExVZBCQQ8MY7CKY06RLD0NEWLV9" hidden="1">Query [75]Comparative!$A$3:$B$20</definedName>
    <definedName name="BExVZESW4KWQ72XZ6AAT3JSAGMMO" hidden="1">[73]Graph!$F$9:$G$9</definedName>
    <definedName name="BExVZFEHAMZWWF761R52KV7WG39Y" localSheetId="7" hidden="1">#REF!</definedName>
    <definedName name="BExVZFEHAMZWWF761R52KV7WG39Y" hidden="1">#REF!</definedName>
    <definedName name="BExVZGG61J63RR1YXXJ5GTTRRKRE" localSheetId="7" hidden="1">#REF!</definedName>
    <definedName name="BExVZGG61J63RR1YXXJ5GTTRRKRE" hidden="1">#REF!</definedName>
    <definedName name="BExVZIJPS96HLMK6343XJPUYCRJC" localSheetId="7" hidden="1">#REF!</definedName>
    <definedName name="BExVZIJPS96HLMK6343XJPUYCRJC" hidden="1">#REF!</definedName>
    <definedName name="BExVZJQVO5LQ0BJH5JEN5NOBIAF6" localSheetId="7" hidden="1">[73]Gross!#REF!</definedName>
    <definedName name="BExVZJQVO5LQ0BJH5JEN5NOBIAF6" hidden="1">[73]Gross!#REF!</definedName>
    <definedName name="BExVZNXWS91RD7NXV5NE2R3C8WW7" localSheetId="7" hidden="1">[73]Gross!#REF!</definedName>
    <definedName name="BExVZNXWS91RD7NXV5NE2R3C8WW7" hidden="1">[73]Gross!#REF!</definedName>
    <definedName name="BExVZYVOM5ARHARAT3CTANU7PWOT" localSheetId="7" hidden="1">#REF!</definedName>
    <definedName name="BExVZYVOM5ARHARAT3CTANU7PWOT" hidden="1">#REF!</definedName>
    <definedName name="BExW0386REQRCQCVT9BCX80UPTRY" localSheetId="7" hidden="1">[73]Gross!#REF!</definedName>
    <definedName name="BExW0386REQRCQCVT9BCX80UPTRY" hidden="1">[73]Gross!#REF!</definedName>
    <definedName name="BExW044L6ACJ2RE5XX566PHUZDDY" localSheetId="7" hidden="1">#REF!</definedName>
    <definedName name="BExW044L6ACJ2RE5XX566PHUZDDY" hidden="1">#REF!</definedName>
    <definedName name="BExW07Q2HEE4DHVYWTA1AC91WT3D" localSheetId="7" hidden="1">#REF!</definedName>
    <definedName name="BExW07Q2HEE4DHVYWTA1AC91WT3D" hidden="1">#REF!</definedName>
    <definedName name="BExW08MEDLGNM5Z5KYW1HQXCBUR6" localSheetId="7" hidden="1">'[77]Customer Service Detail'!#REF!</definedName>
    <definedName name="BExW08MEDLGNM5Z5KYW1HQXCBUR6" hidden="1">'[77]Customer Service Detail'!#REF!</definedName>
    <definedName name="BExW08X7MUCAUZUT84HH2K0HG8JM" hidden="1">[73]Graph!$F$11:$G$11</definedName>
    <definedName name="BExW0EGV0YL661IHI4YYODR9EDDR" localSheetId="7" hidden="1">#REF!</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localSheetId="7" hidden="1">#REF!</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localSheetId="7" hidden="1">#REF!</definedName>
    <definedName name="BExW0SEIO6DX927TY83LRXFNPFYM" hidden="1">#REF!</definedName>
    <definedName name="BExW0SJTV4QBSPCGR4O6E0CKV8EM" localSheetId="7" hidden="1">#REF!</definedName>
    <definedName name="BExW0SJTV4QBSPCGR4O6E0CKV8EM" hidden="1">#REF!</definedName>
    <definedName name="BExW0VZZ6WSKCTPUWLYP7VEYJM10" localSheetId="7" hidden="1">'[77]Customer Service Detail'!#REF!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localSheetId="7" hidden="1">#REF!</definedName>
    <definedName name="BExW1WUZ349YPJVAKCEJO07L4NFW" hidden="1">#REF!</definedName>
    <definedName name="BExW1XGO8TH3X5SFN9U8T0LJ8X5K" localSheetId="7" hidden="1">#REF!</definedName>
    <definedName name="BExW1XGO8TH3X5SFN9U8T0LJ8X5K" hidden="1">#REF!</definedName>
    <definedName name="BExW1Z99TD7HUKQJIJX90ACGQ5WN" localSheetId="7" hidden="1">[76]Original!#REF!</definedName>
    <definedName name="BExW1Z99TD7HUKQJIJX90ACGQ5WN" hidden="1">[76]Original!#REF!</definedName>
    <definedName name="BExW1ZK16RG8P863TXG1ED1IJA8P" localSheetId="7" hidden="1">'[80]Planning Template'!#REF!</definedName>
    <definedName name="BExW1ZK16RG8P863TXG1ED1IJA8P" hidden="1">'[80]Planning Template'!#REF!</definedName>
    <definedName name="BExW22PGTQTO5C5TK1RQUWPR4X8X" hidden="1">[73]Graph!$F$6:$G$6</definedName>
    <definedName name="BExW24SYR6BZSUQ9IEIDYZ8V7ZWU" localSheetId="7" hidden="1">#REF!</definedName>
    <definedName name="BExW24SYR6BZSUQ9IEIDYZ8V7ZWU" hidden="1">#REF!</definedName>
    <definedName name="BExW27CKTHXIQCUL3RSLAFEQV8VT" hidden="1">[73]Graph!$F$8:$G$8</definedName>
    <definedName name="BExW27CLPI5MPJ7GUD7LIBODIMSJ" localSheetId="1" hidden="1">Query [75]Comparative!$D$4:$Q$165</definedName>
    <definedName name="BExW27CLPI5MPJ7GUD7LIBODIMSJ" localSheetId="7" hidden="1">Query [75]Comparative!$D$4:$Q$165</definedName>
    <definedName name="BExW27CLPI5MPJ7GUD7LIBODIMSJ" hidden="1">Query [75]Comparative!$D$4:$Q$165</definedName>
    <definedName name="BExW283NP9D366XFPXLGSCI5UB0L" localSheetId="7"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localSheetId="7" hidden="1">#REF!</definedName>
    <definedName name="BExW2NDWW95X6Y5HGPTZA60S4XTX" hidden="1">#REF!</definedName>
    <definedName name="BExW2OFLCWLG95LYQFT2CZUBX9DN" localSheetId="7" hidden="1">#REF!</definedName>
    <definedName name="BExW2OFLCWLG95LYQFT2CZUBX9DN" hidden="1">#REF!</definedName>
    <definedName name="BExW2RQAV1P7LJ1V0RL5LRVER945" localSheetId="7" hidden="1">#REF!</definedName>
    <definedName name="BExW2RQAV1P7LJ1V0RL5LRVER945" hidden="1">#REF!</definedName>
    <definedName name="BExW2SMO90FU9W8DVVES6Q4E6BZR" localSheetId="7" hidden="1">[73]Gross!#REF!</definedName>
    <definedName name="BExW2SMO90FU9W8DVVES6Q4E6BZR" hidden="1">[73]Gross!#REF!</definedName>
    <definedName name="BExW2W2UZKOX2F8CQN984WJLUDCS" localSheetId="7" hidden="1">#REF!</definedName>
    <definedName name="BExW2W2UZKOX2F8CQN984WJLUDCS" hidden="1">#REF!</definedName>
    <definedName name="BExW309QUKYB3W7OIU9I8NPUASIT" localSheetId="7"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localSheetId="7" hidden="1">#REF!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localSheetId="7" hidden="1">#REF!</definedName>
    <definedName name="BExW3JGA5PVO0I2NRF6TQYIBGR95" hidden="1">#REF!</definedName>
    <definedName name="BExW3PQT0MPEFY9QRV60IQFYB2SX" localSheetId="7" hidden="1">#REF!</definedName>
    <definedName name="BExW3PQT0MPEFY9QRV60IQFYB2SX" hidden="1">#REF!</definedName>
    <definedName name="BExW3T1K638HT5E0Y8MMK108P5JT" localSheetId="7" hidden="1">[73]Gross!#REF!</definedName>
    <definedName name="BExW3T1K638HT5E0Y8MMK108P5JT" hidden="1">[73]Gross!#REF!</definedName>
    <definedName name="BExW4217ZHL9VO39POSTJOD090WU" localSheetId="7" hidden="1">[73]Gross!#REF!</definedName>
    <definedName name="BExW4217ZHL9VO39POSTJOD090WU" hidden="1">[73]Gross!#REF!</definedName>
    <definedName name="BExW486GVM4OUVI9WY4J92YGOZ7U" localSheetId="7" hidden="1">#REF!</definedName>
    <definedName name="BExW486GVM4OUVI9WY4J92YGOZ7U" hidden="1">#REF!</definedName>
    <definedName name="BExW4B0VXKXVLOTVK7VWPKN4EECB" localSheetId="7" hidden="1">#REF!</definedName>
    <definedName name="BExW4B0VXKXVLOTVK7VWPKN4EECB" hidden="1">#REF!</definedName>
    <definedName name="BExW4GPW71EBF8XPS2QGVQHBCDX3" localSheetId="7" hidden="1">[73]Gross!#REF!</definedName>
    <definedName name="BExW4GPW71EBF8XPS2QGVQHBCDX3" hidden="1">[73]Gross!#REF!</definedName>
    <definedName name="BExW4JKC5837JBPCOJV337ZVYYY3" localSheetId="7" hidden="1">[73]Gross!#REF!</definedName>
    <definedName name="BExW4JKC5837JBPCOJV337ZVYYY3" hidden="1">[73]Gross!#REF!</definedName>
    <definedName name="BExW4KM5PMQJ4KF9IBDN17E2CRIV" localSheetId="7" hidden="1">#REF!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localSheetId="7" hidden="1">#REF!</definedName>
    <definedName name="BExW55FYP6O12ZR83VC3DWNNAM0O" hidden="1">#REF!</definedName>
    <definedName name="BExW5AOUTJBOJDVUYX0YP9H5H2M8" localSheetId="7" hidden="1">#REF!</definedName>
    <definedName name="BExW5AOUTJBOJDVUYX0YP9H5H2M8" hidden="1">#REF!</definedName>
    <definedName name="BExW5AZNT6IAZGNF2C879ODHY1B8" localSheetId="7" hidden="1">[73]Gross!#REF!</definedName>
    <definedName name="BExW5AZNT6IAZGNF2C879ODHY1B8" hidden="1">[73]Gross!#REF!</definedName>
    <definedName name="BExW5EFO6R6U4UQLT4G2G4W9SX94" hidden="1">[73]Graph!$F$11:$G$11</definedName>
    <definedName name="BExW5LS43QXF2Z3RZAXSVYJZFDC0" localSheetId="7" hidden="1">#REF!</definedName>
    <definedName name="BExW5LS43QXF2Z3RZAXSVYJZFDC0" hidden="1">#REF!</definedName>
    <definedName name="BExW5Q4H0RVJBWV9271N1KR9LTZ5" localSheetId="7" hidden="1">#REF!</definedName>
    <definedName name="BExW5Q4H0RVJBWV9271N1KR9LTZ5" hidden="1">#REF!</definedName>
    <definedName name="BExW5STL6GG7Y0JPNJP3ZM36QXYC" localSheetId="7"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localSheetId="7" hidden="1">#REF!</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localSheetId="7" hidden="1">#REF!</definedName>
    <definedName name="BExW677GDXNE4QI30WOBNUZ2XA9V" hidden="1">#REF!</definedName>
    <definedName name="BExW683UYKOLEHCWP03B5P4D0MUR" localSheetId="7" hidden="1">#REF!</definedName>
    <definedName name="BExW683UYKOLEHCWP03B5P4D0MUR" hidden="1">#REF!</definedName>
    <definedName name="BExW6EJPHAP1TWT380AZLXNHR22P" localSheetId="7" hidden="1">[73]Gross!#REF!</definedName>
    <definedName name="BExW6EJPHAP1TWT380AZLXNHR22P" hidden="1">[73]Gross!#REF!</definedName>
    <definedName name="BExW6G1PJ38H10DVLL8WPQ736OEB" localSheetId="7" hidden="1">[73]Gross!#REF!</definedName>
    <definedName name="BExW6G1PJ38H10DVLL8WPQ736OEB" hidden="1">[73]Gross!#REF!</definedName>
    <definedName name="BExW6KJI8H3W48ICUUD7P0XCS6O0" localSheetId="7" hidden="1">#REF!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localSheetId="7" hidden="1">#REF!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localSheetId="7" hidden="1">#REF!</definedName>
    <definedName name="BExW7DBCHP0SWYSW2RKLS8IBPCVS" hidden="1">#REF!</definedName>
    <definedName name="BExW7FPNH4893VN9070BJ7AKQG78" localSheetId="7"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localSheetId="7" hidden="1">#REF!</definedName>
    <definedName name="BExW7WHW2UY6KEO1056R0BPPKH5C" hidden="1">#REF!</definedName>
    <definedName name="BExW81FSTXQA1A81CD1MVDX6257O" hidden="1">'[77]Customer Service Detail'!#REF!</definedName>
    <definedName name="BExW87VVJSJLAJQQHUHH974N4MAO" localSheetId="7" hidden="1">#REF!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localSheetId="7" hidden="1">#REF!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1" hidden="1">Planning [81]Template!$A$10:$H$54</definedName>
    <definedName name="BExW9FHP31AC3GY6558IE5E1HOQX" localSheetId="7"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localSheetId="7" hidden="1">#REF!</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localSheetId="7" hidden="1">#REF!</definedName>
    <definedName name="BExWA2KHMIU591U4KBA2IF833L0O" hidden="1">#REF!</definedName>
    <definedName name="BExWAJY9KLTH0FNDUKZZ7C2BOAX5" localSheetId="7"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localSheetId="7" hidden="1">#REF!</definedName>
    <definedName name="BExXLRS2ND4YSBI5S9ROPSSIUJI7" hidden="1">#REF!</definedName>
    <definedName name="BExXM065WOLYRYHGHOJE0OOFXA4M" hidden="1">[73]Gross!#REF!</definedName>
    <definedName name="BExXM2VB86P70WE4FTYNXUPLOSNT" localSheetId="7" hidden="1">#REF!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localSheetId="7" hidden="1">#REF!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localSheetId="7" hidden="1">#REF!</definedName>
    <definedName name="BExXNDMGP1ZN8K4IR0EV136Z80P2" hidden="1">#REF!</definedName>
    <definedName name="BExXNN7PN8DG8TIB8BY5ZLFNGNZI" localSheetId="7" hidden="1">#REF!</definedName>
    <definedName name="BExXNN7PN8DG8TIB8BY5ZLFNGNZI" hidden="1">#REF!</definedName>
    <definedName name="BExXNPM24UN2PGVL9D1TUBFRIKR4" localSheetId="7" hidden="1">[73]Gross!#REF!</definedName>
    <definedName name="BExXNPM24UN2PGVL9D1TUBFRIKR4" hidden="1">[73]Gross!#REF!</definedName>
    <definedName name="BExXNRESJZ8OVBXYKEIEQ7Q6GCDA" localSheetId="7"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localSheetId="7" hidden="1">#REF!</definedName>
    <definedName name="BExXNWCRH5DY9H4ZV7S4KD8ZCPPH" hidden="1">#REF!</definedName>
    <definedName name="BExXNWYB165VO9MHARCL5WLCHWS0" hidden="1">[73]Gross!#REF!</definedName>
    <definedName name="BExXNX3MCTIU5G08EY7PBC7MZDBI" localSheetId="7" hidden="1">#REF!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localSheetId="7" hidden="1">#REF!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localSheetId="7" hidden="1">#REF!</definedName>
    <definedName name="BExXOJVNKTZUUPMD88JOT1ZQ6WMP" hidden="1">#REF!</definedName>
    <definedName name="BExXOM4OFX5YG7UL7PHIT7HWLHP8" localSheetId="7" hidden="1">#REF!</definedName>
    <definedName name="BExXOM4OFX5YG7UL7PHIT7HWLHP8" hidden="1">#REF!</definedName>
    <definedName name="BExXOMQ9421Y32TZ81U6YGIP35QU" hidden="1">[73]Graph!$C$15:$D$29</definedName>
    <definedName name="BExXOOZ2UMQBOVOJ0VUF1QVKYOGH" localSheetId="7" hidden="1">#REF!</definedName>
    <definedName name="BExXOOZ2UMQBOVOJ0VUF1QVKYOGH" hidden="1">#REF!</definedName>
    <definedName name="BExXP49C9Y3U7LWFBFCQSE4WPWHA" localSheetId="7" hidden="1">#REF!</definedName>
    <definedName name="BExXP49C9Y3U7LWFBFCQSE4WPWHA" hidden="1">#REF!</definedName>
    <definedName name="BExXP80B5FGA00JCM7UXKPI3PB7Y" localSheetId="7" hidden="1">[73]Gross!#REF!</definedName>
    <definedName name="BExXP80B5FGA00JCM7UXKPI3PB7Y" hidden="1">[73]Gross!#REF!</definedName>
    <definedName name="BExXP85M4WXYVN1UVHUTOEKEG5XS" localSheetId="7"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localSheetId="7" hidden="1">#REF!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localSheetId="7" hidden="1">#REF!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localSheetId="7" hidden="1">#REF!</definedName>
    <definedName name="BExXQ0BUXMDCVX2AGKT7DMEVUS2A" hidden="1">#REF!</definedName>
    <definedName name="BExXQ368IVY4TOMJQZGW59ZVZHZV" localSheetId="7" hidden="1">#REF!</definedName>
    <definedName name="BExXQ368IVY4TOMJQZGW59ZVZHZV" hidden="1">#REF!</definedName>
    <definedName name="BExXQ89PA10X79WBWOEP1AJX1OQM" localSheetId="7" hidden="1">[73]Gross!#REF!</definedName>
    <definedName name="BExXQ89PA10X79WBWOEP1AJX1OQM" hidden="1">[73]Gross!#REF!</definedName>
    <definedName name="BExXQCGQGGYSI0LTRVR73MUO50AW" localSheetId="7" hidden="1">[73]Gross!#REF!</definedName>
    <definedName name="BExXQCGQGGYSI0LTRVR73MUO50AW" hidden="1">[73]Gross!#REF!</definedName>
    <definedName name="BExXQEEXFHDQ8DSRAJSB5ET6J004" hidden="1">[73]Gross!#REF!</definedName>
    <definedName name="BExXQG7ONEZS5O90RA2ZAA7OVBKR" localSheetId="7" hidden="1">#REF!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localSheetId="7" hidden="1">#REF!</definedName>
    <definedName name="BExXQMNKYD38X2SDUOCODYO43UDS" hidden="1">#REF!</definedName>
    <definedName name="BExXQMYEOGRO69K9BLZF14USRMVP" hidden="1">[73]Graph!$I$7:$J$7</definedName>
    <definedName name="BExXQQUNDEF3M2Q6Z0PG8OIHBMMT" localSheetId="7" hidden="1">#REF!</definedName>
    <definedName name="BExXQQUNDEF3M2Q6Z0PG8OIHBMMT" hidden="1">#REF!</definedName>
    <definedName name="BExXQS1SGPIQX0ESRMCECOYMUQQJ" hidden="1">[73]Graph!$C$15:$D$29</definedName>
    <definedName name="BExXQSY5ZKXAV61JPZ7P24DZQKEB" localSheetId="7" hidden="1">#REF!</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localSheetId="7" hidden="1">#REF!</definedName>
    <definedName name="BExXR9AAXI2V5PA1X9E9A9G7A8H7" hidden="1">#REF!</definedName>
    <definedName name="BExXRA6N6XCLQM6XDV724ZIH6G93" hidden="1">[73]Gross!#REF!</definedName>
    <definedName name="BExXRABZ1CNKCG6K1MR6OUFHF7J9" hidden="1">[73]Gross!#REF!</definedName>
    <definedName name="BExXRBJ4M5NKP22IXTDSTKVF4IAH" localSheetId="7" hidden="1">#REF!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1" hidden="1">Query [75]Comparative!$A$3:$B$20</definedName>
    <definedName name="BExXRGXCIDE0DXVMJEBUNBYRF6A1" localSheetId="7"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localSheetId="7" hidden="1">#REF!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1" hidden="1">Query [78]!p [0]!V [79]A!$D$4:$O$158</definedName>
    <definedName name="BExXRYB4M02OU2GER3FKK2EFYDN3" localSheetId="7" hidden="1">Query [78]!p V [79]A!$D$4:$O$158</definedName>
    <definedName name="BExXRYB4M02OU2GER3FKK2EFYDN3" hidden="1">Query [78]!p V [79]A!$D$4:$O$158</definedName>
    <definedName name="BExXRZ20LZZCW8LVGDK0XETOTSAI" localSheetId="7" hidden="1">[73]Gross!#REF!</definedName>
    <definedName name="BExXRZ20LZZCW8LVGDK0XETOTSAI" hidden="1">[73]Gross!#REF!</definedName>
    <definedName name="BExXRZNM651EJ5HJPGKGTVYLAZQ1" localSheetId="7" hidden="1">[73]Gross!#REF!</definedName>
    <definedName name="BExXRZNM651EJ5HJPGKGTVYLAZQ1" hidden="1">[73]Gross!#REF!</definedName>
    <definedName name="BExXS1WFXKH5UTZ9VANU7ZY0D1H1" localSheetId="7" hidden="1">#REF!</definedName>
    <definedName name="BExXS1WFXKH5UTZ9VANU7ZY0D1H1" hidden="1">#REF!</definedName>
    <definedName name="BExXS4AXSJJSS7W3G8K3LPZTG700" hidden="1">#REF!</definedName>
    <definedName name="BExXS5SWBPO8R0S56BF54IWPKL1L" localSheetId="7" hidden="1">[76]Original!#REF!</definedName>
    <definedName name="BExXS5SWBPO8R0S56BF54IWPKL1L" hidden="1">[76]Original!#REF!</definedName>
    <definedName name="BExXS63O4OMWMNXXAODZQFSDG33N" localSheetId="7" hidden="1">[73]Gross!#REF!</definedName>
    <definedName name="BExXS63O4OMWMNXXAODZQFSDG33N" hidden="1">[73]Gross!#REF!</definedName>
    <definedName name="BExXS9EDRQF0W2SDAW7VL01R06KY" localSheetId="7" hidden="1">[73]Gross!#REF!</definedName>
    <definedName name="BExXS9EDRQF0W2SDAW7VL01R06KY" hidden="1">[73]Gross!#REF!</definedName>
    <definedName name="BExXSBSP1TOY051HSPEPM0AEIO2M" localSheetId="7"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localSheetId="7" hidden="1">#REF!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localSheetId="7" hidden="1">#REF!</definedName>
    <definedName name="BExXSXTMWSJ7KMXYGYPMQLPDWAVW" hidden="1">#REF!</definedName>
    <definedName name="BExXSZMDS4WZNBD8PG2AIOZCMIOA" hidden="1">[74]data!#REF!</definedName>
    <definedName name="BExXT9CY0974EK7PR2EW1X293UXU" localSheetId="7" hidden="1">#REF!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localSheetId="7" hidden="1">#REF!</definedName>
    <definedName name="BExXTP8T46WZEK0RYXEMLSEY0WSV" hidden="1">#REF!</definedName>
    <definedName name="BExXTZKZ4CG92ZQLIRKEXXH9BFIR" hidden="1">[73]Gross!#REF!</definedName>
    <definedName name="BExXU0C0N16056TRT5HW7AWOCOQF" localSheetId="7" hidden="1">#REF!</definedName>
    <definedName name="BExXU0C0N16056TRT5HW7AWOCOQF" hidden="1">#REF!</definedName>
    <definedName name="BExXU0S9ZIPC8LHT12HFXIT8TISB" hidden="1">[76]Original!#REF!</definedName>
    <definedName name="BExXU4J2BM2964GD5UZHM752Q4NS" hidden="1">[73]Gross!#REF!</definedName>
    <definedName name="BExXU54O4I294KYPGBK92ZWE5MOE" localSheetId="7" hidden="1">#REF!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localSheetId="7" hidden="1">#REF!</definedName>
    <definedName name="BExXUCRPJE9VSOIZOF2LITWY5CIL" hidden="1">#REF!</definedName>
    <definedName name="BExXUFRM82XQIN2T8KGLDQL1IBQW" hidden="1">[73]Gross!#REF!</definedName>
    <definedName name="BExXUGD72TXKMSE9BQSKDQ4L7IUQ" localSheetId="7" hidden="1">#REF!</definedName>
    <definedName name="BExXUGD72TXKMSE9BQSKDQ4L7IUQ" hidden="1">#REF!</definedName>
    <definedName name="BExXUL0ILE5UN9RHDMUFETQYYMLJ" localSheetId="7" hidden="1">#REF!</definedName>
    <definedName name="BExXUL0ILE5UN9RHDMUFETQYYMLJ" hidden="1">#REF!</definedName>
    <definedName name="BExXUP22VKTHPQNKPMBF6CBIPTPO" localSheetId="1" hidden="1">Query [78]!p [0]!V [79]A!$A$3:$B$20</definedName>
    <definedName name="BExXUP22VKTHPQNKPMBF6CBIPTPO" localSheetId="7" hidden="1">Query [78]!p V [79]A!$A$3:$B$20</definedName>
    <definedName name="BExXUP22VKTHPQNKPMBF6CBIPTPO" hidden="1">Query [78]!p V [79]A!$A$3:$B$20</definedName>
    <definedName name="BExXUQEQBF6FI240ZGIF9YXZSRAU" localSheetId="7" hidden="1">[73]Gross!#REF!</definedName>
    <definedName name="BExXUQEQBF6FI240ZGIF9YXZSRAU" hidden="1">[73]Gross!#REF!</definedName>
    <definedName name="BExXUYND6EJO7CJ5KRICV4O1JNWK" localSheetId="7"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localSheetId="7" hidden="1">#REF!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localSheetId="7" hidden="1">#REF!</definedName>
    <definedName name="BExXWX88BXRJ0KJ978GKB5OD1Y59" hidden="1">#REF!</definedName>
    <definedName name="BExXX2MH4L1YDMFE4HI6VCXO1S51" localSheetId="1" hidden="1">Query [78]!p [0]!V [79]A!$A$3:$B$20</definedName>
    <definedName name="BExXX2MH4L1YDMFE4HI6VCXO1S51" localSheetId="7" hidden="1">Query [78]!p V [79]A!$A$3:$B$20</definedName>
    <definedName name="BExXX2MH4L1YDMFE4HI6VCXO1S51" hidden="1">Query [78]!p V [79]A!$A$3:$B$20</definedName>
    <definedName name="BExXX9ILU3D97PVFVW8EW3VY7TV0" localSheetId="7" hidden="1">[76]Original!#REF!</definedName>
    <definedName name="BExXX9ILU3D97PVFVW8EW3VY7TV0" hidden="1">[76]Original!#REF!</definedName>
    <definedName name="BExXXBBCLDS7K2HB4LLGA6TTTXO3" localSheetId="7" hidden="1">#REF!</definedName>
    <definedName name="BExXXBBCLDS7K2HB4LLGA6TTTXO3" hidden="1">#REF!</definedName>
    <definedName name="BExXXBM521DL8R4ZX7NZ3DBCUOR5" localSheetId="7" hidden="1">[73]Gross!#REF!</definedName>
    <definedName name="BExXXBM521DL8R4ZX7NZ3DBCUOR5" hidden="1">[73]Gross!#REF!</definedName>
    <definedName name="BExXXC7OZI33XZ03NRMEP7VRLQK4" localSheetId="7" hidden="1">[73]Gross!#REF!</definedName>
    <definedName name="BExXXC7OZI33XZ03NRMEP7VRLQK4" hidden="1">[73]Gross!#REF!</definedName>
    <definedName name="BExXXH5N3NKBQ7BCJPJTBF8CYM2Q" localSheetId="7" hidden="1">[73]Gross!#REF!</definedName>
    <definedName name="BExXXH5N3NKBQ7BCJPJTBF8CYM2Q" hidden="1">[73]Gross!#REF!</definedName>
    <definedName name="BExXXKWLM4D541BH6O8GOJMHFHMW" localSheetId="7" hidden="1">[73]Gross!#REF!</definedName>
    <definedName name="BExXXKWLM4D541BH6O8GOJMHFHMW" hidden="1">[73]Gross!#REF!</definedName>
    <definedName name="BExXXPPA1Q87XPI97X0OXCPBPDON" localSheetId="7" hidden="1">[73]Gross!#REF!</definedName>
    <definedName name="BExXXPPA1Q87XPI97X0OXCPBPDON" hidden="1">[73]Gross!#REF!</definedName>
    <definedName name="BExXXQG625GZL817ZGFX97YDTZXE" localSheetId="7" hidden="1">#REF!</definedName>
    <definedName name="BExXXQG625GZL817ZGFX97YDTZXE" hidden="1">#REF!</definedName>
    <definedName name="BExXXQQXF4BZLUANNF8OOMXBDFRZ" hidden="1">#REF!</definedName>
    <definedName name="BExXXVUDA98IZTQ6MANKU4MTTDVR" localSheetId="7" hidden="1">[73]Gross!#REF!</definedName>
    <definedName name="BExXXVUDA98IZTQ6MANKU4MTTDVR" hidden="1">[73]Gross!#REF!</definedName>
    <definedName name="BExXXZQNZY6IZI45DJXJK0MQZWA7" localSheetId="7"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localSheetId="7" hidden="1">#REF!</definedName>
    <definedName name="BExXY5A51PXSG2CEJGUJZC7F283J" hidden="1">#REF!</definedName>
    <definedName name="BExXY5QFG6QP94SFT3935OBM8Y4K" hidden="1">[73]Gross!#REF!</definedName>
    <definedName name="BExXY7TYEBFXRYUYIFHTN65RJ8EW" hidden="1">[73]Gross!#REF!</definedName>
    <definedName name="BExXY84QQHOT0UPUQCLB602XYD5H" localSheetId="7" hidden="1">#REF!</definedName>
    <definedName name="BExXY84QQHOT0UPUQCLB602XYD5H" hidden="1">#REF!</definedName>
    <definedName name="BExXYD85DGL2MUZ4DB0JR3L1UVLF" hidden="1">'[77]Customer Service Detail'!#REF!</definedName>
    <definedName name="BExXYJDFNIHQ879KVXTXFSAZTM6C" localSheetId="7" hidden="1">#REF!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localSheetId="7" hidden="1">#REF!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localSheetId="7" hidden="1">#REF!</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localSheetId="7" hidden="1">#REF!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localSheetId="7" hidden="1">#REF!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localSheetId="7" hidden="1">#REF!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localSheetId="7" hidden="1">#REF!</definedName>
    <definedName name="BExY1G9I4LZ02086BVRYUG519DBR" hidden="1">#REF!</definedName>
    <definedName name="BExY1GK9ELBEKDD7O6HR6DUO8YGO" hidden="1">[73]Gross!#REF!</definedName>
    <definedName name="BExY1H0K2G2U4D9WSGUHEK5PHBCD" localSheetId="7" hidden="1">#REF!</definedName>
    <definedName name="BExY1H0K2G2U4D9WSGUHEK5PHBCD" hidden="1">#REF!</definedName>
    <definedName name="BExY1NLWH9V0EUV54LU3QVQOYUT7" localSheetId="7" hidden="1">#REF!</definedName>
    <definedName name="BExY1NLWH9V0EUV54LU3QVQOYUT7" hidden="1">#REF!</definedName>
    <definedName name="BExY1NWOXXFV9GGZ3PX444LZ8TVX" localSheetId="7" hidden="1">[73]Gross!#REF!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localSheetId="7" hidden="1">#REF!</definedName>
    <definedName name="BExY2H4LV4INLFET24XNE1FUGSXP" hidden="1">#REF!</definedName>
    <definedName name="BExY2IXBR1SGYZH08T7QHKEFS8HA" hidden="1">[73]Gross!#REF!</definedName>
    <definedName name="BExY2N4FLXPHB9QJANP33YFV2UAO" hidden="1">[73]Gross!#REF!</definedName>
    <definedName name="BExY2NPYS378ZARH6K9AQ715MV7Z" localSheetId="1" hidden="1">[86]!____________bb2 [87]Sheet!$E$6:$E$8</definedName>
    <definedName name="BExY2NPYS378ZARH6K9AQ715MV7Z" hidden="1">[86]!____________bb2 [87]Sheet!$E$6:$E$8</definedName>
    <definedName name="BExY2P7Y7WK5R8PQWMWRW9V4TL58" localSheetId="7" hidden="1">'[77]Customer Service Detail'!#REF!</definedName>
    <definedName name="BExY2P7Y7WK5R8PQWMWRW9V4TL58" hidden="1">'[77]Customer Service Detail'!#REF!</definedName>
    <definedName name="BExY2Q4B5FUDA5VU4VRUHX327QN0" hidden="1">[73]Gross!#REF!</definedName>
    <definedName name="BExY2TK9YGYMYEGWF1JQ9VHUWDX4" localSheetId="7" hidden="1">#REF!</definedName>
    <definedName name="BExY2TK9YGYMYEGWF1JQ9VHUWDX4" hidden="1">#REF!</definedName>
    <definedName name="BExY2UM5M73J8MUUU0QQLY2SUJ2V" localSheetId="7" hidden="1">#REF!</definedName>
    <definedName name="BExY2UM5M73J8MUUU0QQLY2SUJ2V" hidden="1">#REF!</definedName>
    <definedName name="BExY2UWXID9H1ZZT216IJ2W3T4R5" localSheetId="7" hidden="1">'[77]Customer Service Detail'!#REF!</definedName>
    <definedName name="BExY2UWXID9H1ZZT216IJ2W3T4R5" hidden="1">'[77]Customer Service Detail'!#REF!</definedName>
    <definedName name="BExY341XP6KQO5VQ8PPXHLS00PCP" localSheetId="7" hidden="1">[74]data!#REF!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localSheetId="7" hidden="1">#REF!</definedName>
    <definedName name="BExY3GXXEQHGVD6MNJ4N9CHYQB0B" hidden="1">#REF!</definedName>
    <definedName name="BExY3HOSK7YI364K15OX70AVR6F1" hidden="1">[73]Gross!#REF!</definedName>
    <definedName name="BExY3JXT10HDV8IRQXYNHEEU49VD" hidden="1">[73]Graph!$F$10:$G$10</definedName>
    <definedName name="BExY3KJCNLGW8BOPUROJ3CVEUOCN" localSheetId="7" hidden="1">#REF!</definedName>
    <definedName name="BExY3KJCNLGW8BOPUROJ3CVEUOCN" hidden="1">#REF!</definedName>
    <definedName name="BExY3PS9FF16S8QWSYU89GM4E8VB" hidden="1">[73]Graph!$F$10:$G$10</definedName>
    <definedName name="BExY3T2XZMSZ8WWIVVPF4XVKHK7D" localSheetId="1" hidden="1">Planning [81]Template!$E$5:$E$8</definedName>
    <definedName name="BExY3T2XZMSZ8WWIVVPF4XVKHK7D" localSheetId="7" hidden="1">Planning [81]Template!$E$5:$E$8</definedName>
    <definedName name="BExY3T2XZMSZ8WWIVVPF4XVKHK7D" hidden="1">Planning [81]Template!$E$5:$E$8</definedName>
    <definedName name="BExY3T89AUR83SOAZZ3OMDEJDQ39" localSheetId="7"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localSheetId="7" hidden="1">#REF!</definedName>
    <definedName name="BExY42DGJMCCKZ8D5K334UBVDGKT" hidden="1">#REF!</definedName>
    <definedName name="BExY4647ZX5JXVIXG9A0DES20YFW" hidden="1">[76]Original!#REF!</definedName>
    <definedName name="BExY47WYXM1XG6X0VQJBPOHXC39Y" localSheetId="7" hidden="1">#REF!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localSheetId="7" hidden="1">#REF!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1" hidden="1">Query [75]Comparative!$A$3:$B$20</definedName>
    <definedName name="BExY5GPXGBN82TPJ4ZUR0Z2BRJZX" localSheetId="7" hidden="1">Query [75]Comparative!$A$3:$B$20</definedName>
    <definedName name="BExY5GPXGBN82TPJ4ZUR0Z2BRJZX" hidden="1">Query [75]Comparative!$A$3:$B$20</definedName>
    <definedName name="BExY5S3XD1NJT109CV54IFOHVLQ6" localSheetId="7" hidden="1">[73]Gross!#REF!</definedName>
    <definedName name="BExY5S3XD1NJT109CV54IFOHVLQ6" hidden="1">[73]Gross!#REF!</definedName>
    <definedName name="BExY5TB2VAI3GHKCPXMCVIOM8B8W" localSheetId="7" hidden="1">[73]Gross!#REF!</definedName>
    <definedName name="BExY5TB2VAI3GHKCPXMCVIOM8B8W" hidden="1">[73]Gross!#REF!</definedName>
    <definedName name="BExY69SICWO42Y6QSWJHCQMD76B1" localSheetId="7" hidden="1">#REF!</definedName>
    <definedName name="BExY69SICWO42Y6QSWJHCQMD76B1" hidden="1">#REF!</definedName>
    <definedName name="BExY6CSEF6SGQKJLIG656AI2QTB6" hidden="1">#REF!</definedName>
    <definedName name="BExY6DE0H1DRWEY9EJ9R1NN5U418" hidden="1">#REF!</definedName>
    <definedName name="BExY6KVS1MMZ2R34PGEFR2BMTU9W" localSheetId="7" hidden="1">[73]Gross!#REF!</definedName>
    <definedName name="BExY6KVS1MMZ2R34PGEFR2BMTU9W" hidden="1">[73]Gross!#REF!</definedName>
    <definedName name="BExY6Q9YY7LW745GP7CYOGGSPHGE" localSheetId="7" hidden="1">[73]Gross!#REF!</definedName>
    <definedName name="BExY6Q9YY7LW745GP7CYOGGSPHGE" hidden="1">[73]Gross!#REF!</definedName>
    <definedName name="BExZIA3C8LKJTEH3MKQ57KJH5TA2" localSheetId="7" hidden="1">[73]Gross!#REF!</definedName>
    <definedName name="BExZIA3C8LKJTEH3MKQ57KJH5TA2" hidden="1">[73]Gross!#REF!</definedName>
    <definedName name="BExZIIHH3QNQE3GFMHEE4UMHY6WQ" localSheetId="7" hidden="1">[73]Gross!#REF!</definedName>
    <definedName name="BExZIIHH3QNQE3GFMHEE4UMHY6WQ" hidden="1">[73]Gross!#REF!</definedName>
    <definedName name="BExZIYO22G5UXOB42GDLYGVRJ6U7" localSheetId="7" hidden="1">[73]Gross!#REF!</definedName>
    <definedName name="BExZIYO22G5UXOB42GDLYGVRJ6U7" hidden="1">[73]Gross!#REF!</definedName>
    <definedName name="BExZIZV8TPPQZRBJH3Y8V7C1AJ2M" localSheetId="7" hidden="1">#REF!</definedName>
    <definedName name="BExZIZV8TPPQZRBJH3Y8V7C1AJ2M" hidden="1">#REF!</definedName>
    <definedName name="BExZJ7CZR1PLIXDC1YFIYAPN1YOI" localSheetId="7" hidden="1">#REF!</definedName>
    <definedName name="BExZJ7CZR1PLIXDC1YFIYAPN1YOI" hidden="1">#REF!</definedName>
    <definedName name="BExZJ7I9T8XU4MZRKJ1VVU76V2LZ" localSheetId="7" hidden="1">[73]Gross!#REF!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localSheetId="7" hidden="1">#REF!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localSheetId="7" hidden="1">#REF!</definedName>
    <definedName name="BExZK5869VYX884N7UIP3EASODZH" hidden="1">#REF!</definedName>
    <definedName name="BExZK7XA9LFY9QHIXZY4Y8PRWBG6" localSheetId="7"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localSheetId="7" hidden="1">#REF!</definedName>
    <definedName name="BExZKT1X9HSX439U6FJ712TPHBEJ" hidden="1">#REF!</definedName>
    <definedName name="BExZKV5GYXO0X760SBD9TWTIQHGI" hidden="1">[73]Gross!#REF!</definedName>
    <definedName name="BExZKYQWIGQBBV41REZSQP2YR2T3" localSheetId="7" hidden="1">#REF!</definedName>
    <definedName name="BExZKYQWIGQBBV41REZSQP2YR2T3" hidden="1">#REF!</definedName>
    <definedName name="BExZL1QSP0FY8W0TJRPQGFRFTYU1" localSheetId="7" hidden="1">#REF!</definedName>
    <definedName name="BExZL1QSP0FY8W0TJRPQGFRFTYU1" hidden="1">#REF!</definedName>
    <definedName name="BExZL2XY6M801W5VDBMUIYFAG4FZ" localSheetId="7" hidden="1">#REF!</definedName>
    <definedName name="BExZL2XY6M801W5VDBMUIYFAG4FZ" hidden="1">#REF!</definedName>
    <definedName name="BExZL6E4YVXRUN7ZGF2BIGIXFR8K" localSheetId="7" hidden="1">[73]Gross!#REF!</definedName>
    <definedName name="BExZL6E4YVXRUN7ZGF2BIGIXFR8K" hidden="1">[73]Gross!#REF!</definedName>
    <definedName name="BExZLCDWOXSAL3E45Y87GOH1NUUX" hidden="1">[73]Graph!$I$6:$J$6</definedName>
    <definedName name="BExZLE6NISEVEF60V746WZCVDJ04" localSheetId="7" hidden="1">#REF!</definedName>
    <definedName name="BExZLE6NISEVEF60V746WZCVDJ04" hidden="1">#REF!</definedName>
    <definedName name="BExZLF2W9FGGUPBHI13TCMZGTP1N" localSheetId="7" hidden="1">#REF!</definedName>
    <definedName name="BExZLF2W9FGGUPBHI13TCMZGTP1N" hidden="1">#REF!</definedName>
    <definedName name="BExZLGVLMKTPFXG42QYT0PO81G7F" localSheetId="7" hidden="1">[73]Gross!#REF!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localSheetId="7" hidden="1">#REF!</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localSheetId="7" hidden="1">#REF!</definedName>
    <definedName name="BExZMUMP5UGPKOCVJ0Q100H9SQ6A" hidden="1">#REF!</definedName>
    <definedName name="BExZMUXGMVAJXHTFTT4LU29XNOHQ" localSheetId="1" hidden="1">[86]!____________bb2 [87]Sheet!$A$12:$U$25</definedName>
    <definedName name="BExZMUXGMVAJXHTFTT4LU29XNOHQ" hidden="1">[86]!____________bb2 [87]Sheet!$A$12:$U$25</definedName>
    <definedName name="BExZMVDLKZQPWKKZSOLCIHP01ZY0" localSheetId="7" hidden="1">#REF!</definedName>
    <definedName name="BExZMVDLKZQPWKKZSOLCIHP01ZY0" hidden="1">#REF!</definedName>
    <definedName name="BExZMXH39OB0I43XEL3K11U3G9PM" localSheetId="7" hidden="1">[73]Gross!#REF!</definedName>
    <definedName name="BExZMXH39OB0I43XEL3K11U3G9PM" hidden="1">[73]Gross!#REF!</definedName>
    <definedName name="BExZMXXCVZ712DMVL8OU565L6Z38" localSheetId="7" hidden="1">[76]Original!#REF!</definedName>
    <definedName name="BExZMXXCVZ712DMVL8OU565L6Z38" hidden="1">[76]Original!#REF!</definedName>
    <definedName name="BExZMZQ3RBKDHT5GLFNLS52OSJA0" localSheetId="7" hidden="1">[73]Gross!#REF!</definedName>
    <definedName name="BExZMZQ3RBKDHT5GLFNLS52OSJA0" hidden="1">[73]Gross!#REF!</definedName>
    <definedName name="BExZN2F7Y2J2L2LN5WZRG949MS4A" hidden="1">[73]Gross!#REF!</definedName>
    <definedName name="BExZN2VB5GOU7ZBFZT672JRQEZF5" localSheetId="7" hidden="1">#REF!</definedName>
    <definedName name="BExZN2VB5GOU7ZBFZT672JRQEZF5" hidden="1">#REF!</definedName>
    <definedName name="BExZN47Y48J7RQURNTEZWTRJJL1D" localSheetId="7" hidden="1">#REF!</definedName>
    <definedName name="BExZN47Y48J7RQURNTEZWTRJJL1D" hidden="1">#REF!</definedName>
    <definedName name="BExZN6BHBBUIDVNQ8LMA86ZJ8SBU" localSheetId="7" hidden="1">'[77]Customer Service Detail'!#REF!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localSheetId="7" hidden="1">#REF!</definedName>
    <definedName name="BExZN89KE43KOQ5LTK3C1WD7CO4K" hidden="1">#REF!</definedName>
    <definedName name="BExZNAYN0YIYEDLHUKGNXQBNKJ4Y" localSheetId="7" hidden="1">#REF!</definedName>
    <definedName name="BExZNAYN0YIYEDLHUKGNXQBNKJ4Y" hidden="1">#REF!</definedName>
    <definedName name="BExZNH3VISFF4NQI11BZDP5IQ7VG" localSheetId="7" hidden="1">[73]Gross!#REF!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localSheetId="7" hidden="1">#REF!</definedName>
    <definedName name="BExZNW8ODKX5LMZ8LV33I8DW7SOI" hidden="1">#REF!</definedName>
    <definedName name="BExZNW8QJ18X0RSGFDWAE9ZSDX39" hidden="1">[73]Gross!#REF!</definedName>
    <definedName name="BExZNZDWRS6Q40L8OCWFEIVI0A1O" hidden="1">[73]Gross!#REF!</definedName>
    <definedName name="BExZO5J6L6ZQTZTKOM33KF5BI6G0" localSheetId="7" hidden="1">#REF!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1" hidden="1">Planning [81]Template!$A$10:$G$37</definedName>
    <definedName name="BExZOGRP7D17MKQKTVQPEMJ67A3E" localSheetId="7"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localSheetId="7" hidden="1">#REF!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localSheetId="7" hidden="1">#REF!</definedName>
    <definedName name="BExZQ3YKRHDT9WI4X2KA5QH3WSNZ" hidden="1">#REF!</definedName>
    <definedName name="BExZQ5WT771X05VXDCM2KQ8NDQYK" hidden="1">[73]Graph!$C$15:$D$24</definedName>
    <definedName name="BExZQ7PJU07SEJMDX18U9YVDC2GU" hidden="1">[73]Gross!#REF!</definedName>
    <definedName name="BExZQ97BKTOCXT04LYRHKPBUDDRW" localSheetId="7" hidden="1">#REF!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1" hidden="1">Planning [81]Template!$E$5:$E$8</definedName>
    <definedName name="BExZR0H5QYYRT6JTHFYDG2SSMXR7" localSheetId="7" hidden="1">Planning [81]Template!$E$5:$E$8</definedName>
    <definedName name="BExZR0H5QYYRT6JTHFYDG2SSMXR7" hidden="1">Planning [81]Template!$E$5:$E$8</definedName>
    <definedName name="BExZR485AKBH93YZ08CMUC3WROED" localSheetId="7" hidden="1">[73]Gross!#REF!</definedName>
    <definedName name="BExZR485AKBH93YZ08CMUC3WROED" hidden="1">[73]Gross!#REF!</definedName>
    <definedName name="BExZR4DFVYTLZEFWT49SF0RESAZB" localSheetId="7" hidden="1">#REF!</definedName>
    <definedName name="BExZR4DFVYTLZEFWT49SF0RESAZB" hidden="1">#REF!</definedName>
    <definedName name="BExZR4DGJ0FACLAGGG5XWCG4VL5V" hidden="1">#REF!</definedName>
    <definedName name="BExZR7TL98P2PPUVGIZYR5873DWW" localSheetId="7" hidden="1">[73]Gross!#REF!</definedName>
    <definedName name="BExZR7TL98P2PPUVGIZYR5873DWW" hidden="1">[73]Gross!#REF!</definedName>
    <definedName name="BExZRB9M8SJHCJ3R6G6N2FSC8JDL" localSheetId="7" hidden="1">#REF!</definedName>
    <definedName name="BExZRB9M8SJHCJ3R6G6N2FSC8JDL" hidden="1">#REF!</definedName>
    <definedName name="BExZRGD1603X5ACFALUUDKCD7X48" localSheetId="7" hidden="1">[73]Gross!#REF!</definedName>
    <definedName name="BExZRGD1603X5ACFALUUDKCD7X48" hidden="1">[73]Gross!#REF!</definedName>
    <definedName name="BExZRGNSUPG6TBX2L292MP1PLVMU" hidden="1">[73]Graph!$I$11:$J$11</definedName>
    <definedName name="BExZRIGJQOVM7BFREWJ7VG0VRQXJ" localSheetId="7" hidden="1">#REF!</definedName>
    <definedName name="BExZRIGJQOVM7BFREWJ7VG0VRQXJ" hidden="1">#REF!</definedName>
    <definedName name="BExZRIGK7C15FGZNZ31RZXLHNXVH" hidden="1">[74]data!#REF!</definedName>
    <definedName name="BExZRN96ICBG9UT8D0TSLEN5JNTH" localSheetId="7" hidden="1">#REF!</definedName>
    <definedName name="BExZRN96ICBG9UT8D0TSLEN5JNTH" hidden="1">#REF!</definedName>
    <definedName name="BExZRP1X6UVLN1UOLHH5VF4STP1O" hidden="1">[73]Gross!#REF!</definedName>
    <definedName name="BExZRQ3SWAFLIFXZXE9SVXUF6DDG" localSheetId="7" hidden="1">#REF!</definedName>
    <definedName name="BExZRQ3SWAFLIFXZXE9SVXUF6DDG" hidden="1">#REF!</definedName>
    <definedName name="BExZRQ930U6OCYNV00CH5I0Q4LPE" hidden="1">[73]Gross!#REF!</definedName>
    <definedName name="BExZRTZWCCL6MCTJSFX1VMUQVC0P" localSheetId="7" hidden="1">#REF!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localSheetId="7" hidden="1">#REF!</definedName>
    <definedName name="BExZSREZSHOKN6O39AGKWILBZTVC" hidden="1">#REF!</definedName>
    <definedName name="BExZSS0LA2JY4ZLJ1Z5YCMLJJZCH" hidden="1">[73]Gross!#REF!</definedName>
    <definedName name="BExZSY0F67TEFZBSD2NV7WUL2KE0" localSheetId="1" hidden="1">[86]!____________bb2 [87]Sheet!$A$12:$S$77</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localSheetId="7" hidden="1">#REF!</definedName>
    <definedName name="BExZSZNNBDDB883OQPEGJ1QLPQP4" hidden="1">#REF!</definedName>
    <definedName name="BExZT099CSLD6DJMIKJKIXDO8GD5" hidden="1">[73]Graph!$F$11:$G$11</definedName>
    <definedName name="BExZT2NJA0VMYM5Z7TH41JDYGNFZ" localSheetId="1" hidden="1">Planning [81]Template!$E$5:$E$8</definedName>
    <definedName name="BExZT2NJA0VMYM5Z7TH41JDYGNFZ" localSheetId="7" hidden="1">Planning [81]Template!$E$5:$E$8</definedName>
    <definedName name="BExZT2NJA0VMYM5Z7TH41JDYGNFZ" hidden="1">Planning [81]Template!$E$5:$E$8</definedName>
    <definedName name="BExZT4G9XWEXQ18D0PEKSEHI6WID" hidden="1">[73]Graph!$F$9:$G$9</definedName>
    <definedName name="BExZT8Y3WIQN7WCNP5DCUA6E34R6" localSheetId="7" hidden="1">#REF!</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1" hidden="1">Planning [81]Template!$A$10:$G$37</definedName>
    <definedName name="BExZTLORZ483439QSGUMY9V5MDSZ" localSheetId="7" hidden="1">Planning [81]Template!$A$10:$G$37</definedName>
    <definedName name="BExZTLORZ483439QSGUMY9V5MDSZ" hidden="1">Planning [81]Template!$A$10:$G$37</definedName>
    <definedName name="BExZTT6J3X0TOX0ZY6YPLUVMCW9X" localSheetId="7" hidden="1">[73]Gross!#REF!</definedName>
    <definedName name="BExZTT6J3X0TOX0ZY6YPLUVMCW9X" hidden="1">[73]Gross!#REF!</definedName>
    <definedName name="BExZTUZ3RE6Z7ULHASTIDW8L67KG" localSheetId="7" hidden="1">#REF!</definedName>
    <definedName name="BExZTUZ3RE6Z7ULHASTIDW8L67KG" hidden="1">#REF!</definedName>
    <definedName name="BExZTW6ECBRA0BBITWBQ8R93RMCL" localSheetId="7" hidden="1">[73]Gross!#REF!</definedName>
    <definedName name="BExZTW6ECBRA0BBITWBQ8R93RMCL" hidden="1">[73]Gross!#REF!</definedName>
    <definedName name="BExZTX83LKJF33ZGRC3EFNNCHLUK" localSheetId="7"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localSheetId="7" hidden="1">#REF!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localSheetId="7" hidden="1">#REF!</definedName>
    <definedName name="BExZUTAEA07U2ET8EA7T1LKAWS6N" hidden="1">#REF!</definedName>
    <definedName name="BExZUYDULCX65H9OZ9JHPBNKF3MI" hidden="1">[73]Gross!#REF!</definedName>
    <definedName name="BExZV1TYTVMJISLU70V8AO32I0B0" localSheetId="7" hidden="1">#REF!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localSheetId="7" hidden="1">#REF!</definedName>
    <definedName name="BExZVDTKFND222COIX7O7QNQHM2T" hidden="1">#REF!</definedName>
    <definedName name="BExZVDTLPY81JQOI9J5UFI6S3R6V" localSheetId="7" hidden="1">#REF!</definedName>
    <definedName name="BExZVDTLPY81JQOI9J5UFI6S3R6V" hidden="1">#REF!</definedName>
    <definedName name="BExZVEPYS6HYXG8RN9GMWZTHDEMK" localSheetId="7" hidden="1">[73]Gross!#REF!</definedName>
    <definedName name="BExZVEPYS6HYXG8RN9GMWZTHDEMK" hidden="1">[73]Gross!#REF!</definedName>
    <definedName name="BExZVLM4T9ORS4ZWHME46U4Q103C" localSheetId="7" hidden="1">[73]Gross!#REF!</definedName>
    <definedName name="BExZVLM4T9ORS4ZWHME46U4Q103C" hidden="1">[73]Gross!#REF!</definedName>
    <definedName name="BExZVM7OZWPPRH5YQW50EYMMIW1A" hidden="1">[73]Gross!#REF!</definedName>
    <definedName name="BExZVMNSZOG9YZRL8YVVW2XXZ3DK" localSheetId="7" hidden="1">#REF!</definedName>
    <definedName name="BExZVMNSZOG9YZRL8YVVW2XXZ3DK" hidden="1">#REF!</definedName>
    <definedName name="BExZVPYGX2C5OSHMZ6F0KBKZ6B1S" hidden="1">[73]Gross!#REF!</definedName>
    <definedName name="BExZVW92BIGOE7S7BGNAK369OBAA" hidden="1">[73]Graph!$C$15:$D$29</definedName>
    <definedName name="BExZVZUKIMP879CN0PYAVGSV867R" localSheetId="7" hidden="1">#REF!</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localSheetId="7" hidden="1">#REF!</definedName>
    <definedName name="BExZWCVTGIFYYVW0SOZ3K29M609F" hidden="1">#REF!</definedName>
    <definedName name="BExZWF4S9ZM8JSR8VQTXTJKPZ5QH" localSheetId="7" hidden="1">#REF!</definedName>
    <definedName name="BExZWF4S9ZM8JSR8VQTXTJKPZ5QH" hidden="1">#REF!</definedName>
    <definedName name="BExZWJBU4BV4PTJY9H6C87AZ30J6" localSheetId="7" hidden="1">#REF!</definedName>
    <definedName name="BExZWJBU4BV4PTJY9H6C87AZ30J6" hidden="1">#REF!</definedName>
    <definedName name="BExZWKZ5N3RDXU8MZ8HQVYYD8O0F" localSheetId="7" hidden="1">[73]Gross!#REF!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localSheetId="7" hidden="1">#REF!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1" hidden="1">Query [78]!p [0]!V [79]A!$A$3:$B$20</definedName>
    <definedName name="BExZX4GFMO6YQALKMI8OPLCGDLXY" localSheetId="7" hidden="1">Query [78]!p V [79]A!$A$3:$B$20</definedName>
    <definedName name="BExZX4GFMO6YQALKMI8OPLCGDLXY" hidden="1">Query [78]!p V [79]A!$A$3:$B$20</definedName>
    <definedName name="BExZX8I6XYE9MJFC5JUG3ZJE9YCS" hidden="1">[73]Graph!$F$6:$G$6</definedName>
    <definedName name="BExZXL3BZ9M2VPUM27VWSPEE3QWN" localSheetId="7" hidden="1">#REF!</definedName>
    <definedName name="BExZXL3BZ9M2VPUM27VWSPEE3QWN" hidden="1">#REF!</definedName>
    <definedName name="BExZXOJDELULNLEH7WG0OYJT0NJ4" hidden="1">[73]Gross!#REF!</definedName>
    <definedName name="BExZXOOTRNUK8LGEAZ8ZCFW9KXQ1" hidden="1">[73]Gross!#REF!</definedName>
    <definedName name="BExZXQMUZG546111Q6T0EWWZXP6I" localSheetId="7" hidden="1">#REF!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localSheetId="7" hidden="1">#REF!</definedName>
    <definedName name="BExZY0Z74HFGV2WCUQ8NUSZAPCAO" hidden="1">#REF!</definedName>
    <definedName name="BExZY49QRZIR6CA41LFA9LM6EULU" hidden="1">[73]Gross!#REF!</definedName>
    <definedName name="BExZYDPPAB3FZKQ2I33R50H8W2I5" localSheetId="7" hidden="1">#REF!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localSheetId="7" hidden="1">#REF!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localSheetId="7" hidden="1">#REF!</definedName>
    <definedName name="BExZZEQ5N75A3ME0P7KC9QPGPCN1" hidden="1">#REF!</definedName>
    <definedName name="BExZZF0XDLWFLXRFHV4E9MCCL9RX" localSheetId="7" hidden="1">#REF!</definedName>
    <definedName name="BExZZF0XDLWFLXRFHV4E9MCCL9RX" hidden="1">#REF!</definedName>
    <definedName name="BExZZGIVJRHKETRE8HACEQE30128" localSheetId="7" hidden="1">'[77]Customer Service Detail'!#REF!</definedName>
    <definedName name="BExZZGIVJRHKETRE8HACEQE30128" hidden="1">'[77]Customer Service Detail'!#REF!</definedName>
    <definedName name="BExZZN497M184FNB9GKZEF0DK7O4" localSheetId="1" hidden="1">Query [78]!p [0]!V [79]A!$A$3:$B$20</definedName>
    <definedName name="BExZZN497M184FNB9GKZEF0DK7O4" localSheetId="7" hidden="1">Query [78]!p V [79]A!$A$3:$B$20</definedName>
    <definedName name="BExZZN497M184FNB9GKZEF0DK7O4" hidden="1">Query [78]!p V [79]A!$A$3:$B$20</definedName>
    <definedName name="BExZZTK54OTLF2YB68BHGOS27GEN" localSheetId="7" hidden="1">[73]Gross!#REF!</definedName>
    <definedName name="BExZZTK54OTLF2YB68BHGOS27GEN" hidden="1">[73]Gross!#REF!</definedName>
    <definedName name="BExZZU0FZ5Q1OL9OGA7A2UFJ4B50" localSheetId="1" hidden="1">Query [75]Comparative!$D$4:$Q$165</definedName>
    <definedName name="BExZZU0FZ5Q1OL9OGA7A2UFJ4B50" localSheetId="7" hidden="1">Query [75]Comparative!$D$4:$Q$165</definedName>
    <definedName name="BExZZU0FZ5Q1OL9OGA7A2UFJ4B50" hidden="1">Query [75]Comparative!$D$4:$Q$165</definedName>
    <definedName name="BExZZUGIXDKW44FUVYWRM1DBIJ37" localSheetId="7" hidden="1">[83]Data!#REF!</definedName>
    <definedName name="BExZZUGIXDKW44FUVYWRM1DBIJ37" hidden="1">[83]Data!#REF!</definedName>
    <definedName name="BExZZV7K4YVA98KWOJ4XXJUMU7MN" localSheetId="7" hidden="1">#REF!</definedName>
    <definedName name="BExZZV7K4YVA98KWOJ4XXJUMU7MN" hidden="1">#REF!</definedName>
    <definedName name="BExZZWUUGUUINQD1UXCCCEWWIYQQ" localSheetId="7"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 localSheetId="7">#REF!</definedName>
    <definedName name="BOFF">#REF!</definedName>
    <definedName name="BON" localSheetId="7">#REF!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 localSheetId="7">#REF!</definedName>
    <definedName name="BOOK_DEPRECIATION">#REF!</definedName>
    <definedName name="BOT_Program">'[94]Capital Drop Downs'!$A$2:$A$113</definedName>
    <definedName name="BOX" localSheetId="7">#REF!</definedName>
    <definedName name="BOX">#REF!</definedName>
    <definedName name="BOX6A" localSheetId="7">#REF!</definedName>
    <definedName name="BOX6A">#REF!</definedName>
    <definedName name="BOX7A" localSheetId="7">#REF!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 localSheetId="7">#REF!</definedName>
    <definedName name="BPI_095343_v1">#REF!</definedName>
    <definedName name="BPI_Incremental_v1" localSheetId="7">#REF!</definedName>
    <definedName name="BPI_Incremental_v1">#REF!</definedName>
    <definedName name="bq" localSheetId="7" hidden="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 localSheetId="7">#REF!</definedName>
    <definedName name="bUDGETYEAR">#REF!</definedName>
    <definedName name="budgjunk" localSheetId="7">#REF!</definedName>
    <definedName name="budgjunk">#REF!</definedName>
    <definedName name="budnetrev" localSheetId="7">#REF!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 localSheetId="7">#REF!</definedName>
    <definedName name="BVCI">#REF!</definedName>
    <definedName name="C_4_Summarize_Crew_NT_Labor" localSheetId="7">#REF!</definedName>
    <definedName name="C_4_Summarize_Crew_NT_Labor">#REF!</definedName>
    <definedName name="C_4_Summarize_Troubleman_NT_Labor" localSheetId="7">#REF!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 localSheetId="7">#REF!</definedName>
    <definedName name="C_CB">#REF!</definedName>
    <definedName name="C_CPR" localSheetId="7">#REF!</definedName>
    <definedName name="C_CPR">#REF!</definedName>
    <definedName name="C_Crew_Rate" localSheetId="7">#REF!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 localSheetId="7">#REF!</definedName>
    <definedName name="ca">#REF!</definedName>
    <definedName name="CADY">[101]Accrual!#REF!</definedName>
    <definedName name="Calc_Method">[102]Factors!#REF!</definedName>
    <definedName name="CalcMo">[60]Atlas!#REF!</definedName>
    <definedName name="CalcYr">[60]Atlas!#REF!</definedName>
    <definedName name="Canceled" localSheetId="7">#REF!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 localSheetId="7">#REF!</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 localSheetId="7">#REF!</definedName>
    <definedName name="Capital_Loader_IBM">#REF!</definedName>
    <definedName name="Capital_Loader_ITSCE" localSheetId="7">#REF!</definedName>
    <definedName name="Capital_Loader_ITSCE">#REF!</definedName>
    <definedName name="CAPITAL_O_M" localSheetId="7">#REF!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 localSheetId="7">#REF!</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 localSheetId="7">#REF!</definedName>
    <definedName name="CATAXRATE">#REF!</definedName>
    <definedName name="Categories">[110]Definitions!$B$4:$B$13</definedName>
    <definedName name="Category" localSheetId="7">#REF!</definedName>
    <definedName name="Category">#REF!</definedName>
    <definedName name="Category1">'[111]GRC Plus 2009'!$D$7:$D$190</definedName>
    <definedName name="CB_CATEGORIES" localSheetId="7">#REF!</definedName>
    <definedName name="CB_CATEGORIES">#REF!</definedName>
    <definedName name="CB_Definition" localSheetId="7">#REF!</definedName>
    <definedName name="CB_Definition">#REF!</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7" hidden="1">{#N/A,#N/A,FALSE,"Edison";#N/A,#N/A,FALSE," EIX"}</definedName>
    <definedName name="ccc" hidden="1">{#N/A,#N/A,FALSE,"Edison";#N/A,#N/A,FALSE," EIX"}</definedName>
    <definedName name="ccc_1" localSheetId="7" hidden="1">{#N/A,#N/A,FALSE,"Edison";#N/A,#N/A,FALSE," EIX"}</definedName>
    <definedName name="ccc_1" hidden="1">{#N/A,#N/A,FALSE,"Edison";#N/A,#N/A,FALSE," EIX"}</definedName>
    <definedName name="ccc_1_1" localSheetId="7" hidden="1">{#N/A,#N/A,FALSE,"Edison";#N/A,#N/A,FALSE," EIX"}</definedName>
    <definedName name="ccc_1_1" hidden="1">{#N/A,#N/A,FALSE,"Edison";#N/A,#N/A,FALSE," EIX"}</definedName>
    <definedName name="ccc_1_1_1" localSheetId="7" hidden="1">{#N/A,#N/A,FALSE,"Edison";#N/A,#N/A,FALSE," EIX"}</definedName>
    <definedName name="ccc_1_1_1" hidden="1">{#N/A,#N/A,FALSE,"Edison";#N/A,#N/A,FALSE," EIX"}</definedName>
    <definedName name="ccc_1_2" localSheetId="7" hidden="1">{#N/A,#N/A,FALSE,"Edison";#N/A,#N/A,FALSE," EIX"}</definedName>
    <definedName name="ccc_1_2" hidden="1">{#N/A,#N/A,FALSE,"Edison";#N/A,#N/A,FALSE," EIX"}</definedName>
    <definedName name="ccc_1_2_1" localSheetId="7" hidden="1">{#N/A,#N/A,FALSE,"Edison";#N/A,#N/A,FALSE," EIX"}</definedName>
    <definedName name="ccc_1_2_1" hidden="1">{#N/A,#N/A,FALSE,"Edison";#N/A,#N/A,FALSE," EIX"}</definedName>
    <definedName name="ccc_1_3" localSheetId="7" hidden="1">{#N/A,#N/A,FALSE,"Edison";#N/A,#N/A,FALSE," EIX"}</definedName>
    <definedName name="ccc_1_3" hidden="1">{#N/A,#N/A,FALSE,"Edison";#N/A,#N/A,FALSE," EIX"}</definedName>
    <definedName name="ccc_1_3_1" localSheetId="7" hidden="1">{#N/A,#N/A,FALSE,"Edison";#N/A,#N/A,FALSE," EIX"}</definedName>
    <definedName name="ccc_1_3_1" hidden="1">{#N/A,#N/A,FALSE,"Edison";#N/A,#N/A,FALSE," EIX"}</definedName>
    <definedName name="ccc_1_4" localSheetId="7" hidden="1">{#N/A,#N/A,FALSE,"Edison";#N/A,#N/A,FALSE," EIX"}</definedName>
    <definedName name="ccc_1_4" hidden="1">{#N/A,#N/A,FALSE,"Edison";#N/A,#N/A,FALSE," EIX"}</definedName>
    <definedName name="ccc_1_4_1" localSheetId="7" hidden="1">{#N/A,#N/A,FALSE,"Edison";#N/A,#N/A,FALSE," EIX"}</definedName>
    <definedName name="ccc_1_4_1" hidden="1">{#N/A,#N/A,FALSE,"Edison";#N/A,#N/A,FALSE," EIX"}</definedName>
    <definedName name="ccc_1_5" localSheetId="7" hidden="1">{#N/A,#N/A,FALSE,"Edison";#N/A,#N/A,FALSE," EIX"}</definedName>
    <definedName name="ccc_1_5" hidden="1">{#N/A,#N/A,FALSE,"Edison";#N/A,#N/A,FALSE," EIX"}</definedName>
    <definedName name="ccc_1_5_1" localSheetId="7" hidden="1">{#N/A,#N/A,FALSE,"Edison";#N/A,#N/A,FALSE," EIX"}</definedName>
    <definedName name="ccc_1_5_1" hidden="1">{#N/A,#N/A,FALSE,"Edison";#N/A,#N/A,FALSE," EIX"}</definedName>
    <definedName name="ccc_2" localSheetId="7" hidden="1">{#N/A,#N/A,FALSE,"Edison";#N/A,#N/A,FALSE," EIX"}</definedName>
    <definedName name="ccc_2" hidden="1">{#N/A,#N/A,FALSE,"Edison";#N/A,#N/A,FALSE," EIX"}</definedName>
    <definedName name="ccc_2_1" localSheetId="7" hidden="1">{#N/A,#N/A,FALSE,"Edison";#N/A,#N/A,FALSE," EIX"}</definedName>
    <definedName name="ccc_2_1" hidden="1">{#N/A,#N/A,FALSE,"Edison";#N/A,#N/A,FALSE," EIX"}</definedName>
    <definedName name="ccc_2_1_1" localSheetId="7" hidden="1">{#N/A,#N/A,FALSE,"Edison";#N/A,#N/A,FALSE," EIX"}</definedName>
    <definedName name="ccc_2_1_1" hidden="1">{#N/A,#N/A,FALSE,"Edison";#N/A,#N/A,FALSE," EIX"}</definedName>
    <definedName name="ccc_2_2" localSheetId="7" hidden="1">{#N/A,#N/A,FALSE,"Edison";#N/A,#N/A,FALSE," EIX"}</definedName>
    <definedName name="ccc_2_2" hidden="1">{#N/A,#N/A,FALSE,"Edison";#N/A,#N/A,FALSE," EIX"}</definedName>
    <definedName name="ccc_2_2_1" localSheetId="7" hidden="1">{#N/A,#N/A,FALSE,"Edison";#N/A,#N/A,FALSE," EIX"}</definedName>
    <definedName name="ccc_2_2_1" hidden="1">{#N/A,#N/A,FALSE,"Edison";#N/A,#N/A,FALSE," EIX"}</definedName>
    <definedName name="ccc_2_3" localSheetId="7" hidden="1">{#N/A,#N/A,FALSE,"Edison";#N/A,#N/A,FALSE," EIX"}</definedName>
    <definedName name="ccc_2_3" hidden="1">{#N/A,#N/A,FALSE,"Edison";#N/A,#N/A,FALSE," EIX"}</definedName>
    <definedName name="ccc_2_3_1" localSheetId="7" hidden="1">{#N/A,#N/A,FALSE,"Edison";#N/A,#N/A,FALSE," EIX"}</definedName>
    <definedName name="ccc_2_3_1" hidden="1">{#N/A,#N/A,FALSE,"Edison";#N/A,#N/A,FALSE," EIX"}</definedName>
    <definedName name="ccc_2_4" localSheetId="7" hidden="1">{#N/A,#N/A,FALSE,"Edison";#N/A,#N/A,FALSE," EIX"}</definedName>
    <definedName name="ccc_2_4" hidden="1">{#N/A,#N/A,FALSE,"Edison";#N/A,#N/A,FALSE," EIX"}</definedName>
    <definedName name="ccc_2_4_1" localSheetId="7" hidden="1">{#N/A,#N/A,FALSE,"Edison";#N/A,#N/A,FALSE," EIX"}</definedName>
    <definedName name="ccc_2_4_1" hidden="1">{#N/A,#N/A,FALSE,"Edison";#N/A,#N/A,FALSE," EIX"}</definedName>
    <definedName name="ccc_2_5" localSheetId="7" hidden="1">{#N/A,#N/A,FALSE,"Edison";#N/A,#N/A,FALSE," EIX"}</definedName>
    <definedName name="ccc_2_5" hidden="1">{#N/A,#N/A,FALSE,"Edison";#N/A,#N/A,FALSE," EIX"}</definedName>
    <definedName name="ccc_2_5_1" localSheetId="7" hidden="1">{#N/A,#N/A,FALSE,"Edison";#N/A,#N/A,FALSE," EIX"}</definedName>
    <definedName name="ccc_2_5_1" hidden="1">{#N/A,#N/A,FALSE,"Edison";#N/A,#N/A,FALSE," EIX"}</definedName>
    <definedName name="ccc_3" localSheetId="7" hidden="1">{#N/A,#N/A,FALSE,"Edison";#N/A,#N/A,FALSE," EIX"}</definedName>
    <definedName name="ccc_3" hidden="1">{#N/A,#N/A,FALSE,"Edison";#N/A,#N/A,FALSE," EIX"}</definedName>
    <definedName name="ccc_3_1" localSheetId="7" hidden="1">{#N/A,#N/A,FALSE,"Edison";#N/A,#N/A,FALSE," EIX"}</definedName>
    <definedName name="ccc_3_1" hidden="1">{#N/A,#N/A,FALSE,"Edison";#N/A,#N/A,FALSE," EIX"}</definedName>
    <definedName name="ccc_3_1_1" localSheetId="7" hidden="1">{#N/A,#N/A,FALSE,"Edison";#N/A,#N/A,FALSE," EIX"}</definedName>
    <definedName name="ccc_3_1_1" hidden="1">{#N/A,#N/A,FALSE,"Edison";#N/A,#N/A,FALSE," EIX"}</definedName>
    <definedName name="ccc_3_2" localSheetId="7" hidden="1">{#N/A,#N/A,FALSE,"Edison";#N/A,#N/A,FALSE," EIX"}</definedName>
    <definedName name="ccc_3_2" hidden="1">{#N/A,#N/A,FALSE,"Edison";#N/A,#N/A,FALSE," EIX"}</definedName>
    <definedName name="ccc_3_2_1" localSheetId="7" hidden="1">{#N/A,#N/A,FALSE,"Edison";#N/A,#N/A,FALSE," EIX"}</definedName>
    <definedName name="ccc_3_2_1" hidden="1">{#N/A,#N/A,FALSE,"Edison";#N/A,#N/A,FALSE," EIX"}</definedName>
    <definedName name="ccc_3_3" localSheetId="7" hidden="1">{#N/A,#N/A,FALSE,"Edison";#N/A,#N/A,FALSE," EIX"}</definedName>
    <definedName name="ccc_3_3" hidden="1">{#N/A,#N/A,FALSE,"Edison";#N/A,#N/A,FALSE," EIX"}</definedName>
    <definedName name="ccc_3_3_1" localSheetId="7" hidden="1">{#N/A,#N/A,FALSE,"Edison";#N/A,#N/A,FALSE," EIX"}</definedName>
    <definedName name="ccc_3_3_1" hidden="1">{#N/A,#N/A,FALSE,"Edison";#N/A,#N/A,FALSE," EIX"}</definedName>
    <definedName name="ccc_3_4" localSheetId="7" hidden="1">{#N/A,#N/A,FALSE,"Edison";#N/A,#N/A,FALSE," EIX"}</definedName>
    <definedName name="ccc_3_4" hidden="1">{#N/A,#N/A,FALSE,"Edison";#N/A,#N/A,FALSE," EIX"}</definedName>
    <definedName name="ccc_3_4_1" localSheetId="7" hidden="1">{#N/A,#N/A,FALSE,"Edison";#N/A,#N/A,FALSE," EIX"}</definedName>
    <definedName name="ccc_3_4_1" hidden="1">{#N/A,#N/A,FALSE,"Edison";#N/A,#N/A,FALSE," EIX"}</definedName>
    <definedName name="ccc_3_5" localSheetId="7" hidden="1">{#N/A,#N/A,FALSE,"Edison";#N/A,#N/A,FALSE," EIX"}</definedName>
    <definedName name="ccc_3_5" hidden="1">{#N/A,#N/A,FALSE,"Edison";#N/A,#N/A,FALSE," EIX"}</definedName>
    <definedName name="ccc_3_5_1" localSheetId="7" hidden="1">{#N/A,#N/A,FALSE,"Edison";#N/A,#N/A,FALSE," EIX"}</definedName>
    <definedName name="ccc_3_5_1" hidden="1">{#N/A,#N/A,FALSE,"Edison";#N/A,#N/A,FALSE," EIX"}</definedName>
    <definedName name="ccc_4" localSheetId="7" hidden="1">{#N/A,#N/A,FALSE,"Edison";#N/A,#N/A,FALSE," EIX"}</definedName>
    <definedName name="ccc_4" hidden="1">{#N/A,#N/A,FALSE,"Edison";#N/A,#N/A,FALSE," EIX"}</definedName>
    <definedName name="ccc_4_1" localSheetId="7" hidden="1">{#N/A,#N/A,FALSE,"Edison";#N/A,#N/A,FALSE," EIX"}</definedName>
    <definedName name="ccc_4_1" hidden="1">{#N/A,#N/A,FALSE,"Edison";#N/A,#N/A,FALSE," EIX"}</definedName>
    <definedName name="ccc_4_1_1" localSheetId="7" hidden="1">{#N/A,#N/A,FALSE,"Edison";#N/A,#N/A,FALSE," EIX"}</definedName>
    <definedName name="ccc_4_1_1" hidden="1">{#N/A,#N/A,FALSE,"Edison";#N/A,#N/A,FALSE," EIX"}</definedName>
    <definedName name="ccc_4_2" localSheetId="7" hidden="1">{#N/A,#N/A,FALSE,"Edison";#N/A,#N/A,FALSE," EIX"}</definedName>
    <definedName name="ccc_4_2" hidden="1">{#N/A,#N/A,FALSE,"Edison";#N/A,#N/A,FALSE," EIX"}</definedName>
    <definedName name="ccc_4_2_1" localSheetId="7" hidden="1">{#N/A,#N/A,FALSE,"Edison";#N/A,#N/A,FALSE," EIX"}</definedName>
    <definedName name="ccc_4_2_1" hidden="1">{#N/A,#N/A,FALSE,"Edison";#N/A,#N/A,FALSE," EIX"}</definedName>
    <definedName name="ccc_4_3" localSheetId="7" hidden="1">{#N/A,#N/A,FALSE,"Edison";#N/A,#N/A,FALSE," EIX"}</definedName>
    <definedName name="ccc_4_3" hidden="1">{#N/A,#N/A,FALSE,"Edison";#N/A,#N/A,FALSE," EIX"}</definedName>
    <definedName name="ccc_4_3_1" localSheetId="7" hidden="1">{#N/A,#N/A,FALSE,"Edison";#N/A,#N/A,FALSE," EIX"}</definedName>
    <definedName name="ccc_4_3_1" hidden="1">{#N/A,#N/A,FALSE,"Edison";#N/A,#N/A,FALSE," EIX"}</definedName>
    <definedName name="ccc_4_4" localSheetId="7" hidden="1">{#N/A,#N/A,FALSE,"Edison";#N/A,#N/A,FALSE," EIX"}</definedName>
    <definedName name="ccc_4_4" hidden="1">{#N/A,#N/A,FALSE,"Edison";#N/A,#N/A,FALSE," EIX"}</definedName>
    <definedName name="ccc_4_4_1" localSheetId="7" hidden="1">{#N/A,#N/A,FALSE,"Edison";#N/A,#N/A,FALSE," EIX"}</definedName>
    <definedName name="ccc_4_4_1" hidden="1">{#N/A,#N/A,FALSE,"Edison";#N/A,#N/A,FALSE," EIX"}</definedName>
    <definedName name="ccc_4_5" localSheetId="7" hidden="1">{#N/A,#N/A,FALSE,"Edison";#N/A,#N/A,FALSE," EIX"}</definedName>
    <definedName name="ccc_4_5" hidden="1">{#N/A,#N/A,FALSE,"Edison";#N/A,#N/A,FALSE," EIX"}</definedName>
    <definedName name="ccc_4_5_1" localSheetId="7" hidden="1">{#N/A,#N/A,FALSE,"Edison";#N/A,#N/A,FALSE," EIX"}</definedName>
    <definedName name="ccc_4_5_1" hidden="1">{#N/A,#N/A,FALSE,"Edison";#N/A,#N/A,FALSE," EIX"}</definedName>
    <definedName name="ccc_5" localSheetId="7" hidden="1">{#N/A,#N/A,FALSE,"Edison";#N/A,#N/A,FALSE," EIX"}</definedName>
    <definedName name="ccc_5" hidden="1">{#N/A,#N/A,FALSE,"Edison";#N/A,#N/A,FALSE," EIX"}</definedName>
    <definedName name="ccc_5_1" localSheetId="7" hidden="1">{#N/A,#N/A,FALSE,"Edison";#N/A,#N/A,FALSE," EIX"}</definedName>
    <definedName name="ccc_5_1" hidden="1">{#N/A,#N/A,FALSE,"Edison";#N/A,#N/A,FALSE," EIX"}</definedName>
    <definedName name="ccc_5_1_1" localSheetId="7" hidden="1">{#N/A,#N/A,FALSE,"Edison";#N/A,#N/A,FALSE," EIX"}</definedName>
    <definedName name="ccc_5_1_1" hidden="1">{#N/A,#N/A,FALSE,"Edison";#N/A,#N/A,FALSE," EIX"}</definedName>
    <definedName name="ccc_5_2" localSheetId="7" hidden="1">{#N/A,#N/A,FALSE,"Edison";#N/A,#N/A,FALSE," EIX"}</definedName>
    <definedName name="ccc_5_2" hidden="1">{#N/A,#N/A,FALSE,"Edison";#N/A,#N/A,FALSE," EIX"}</definedName>
    <definedName name="ccc_5_2_1" localSheetId="7" hidden="1">{#N/A,#N/A,FALSE,"Edison";#N/A,#N/A,FALSE," EIX"}</definedName>
    <definedName name="ccc_5_2_1" hidden="1">{#N/A,#N/A,FALSE,"Edison";#N/A,#N/A,FALSE," EIX"}</definedName>
    <definedName name="ccc_5_3" localSheetId="7" hidden="1">{#N/A,#N/A,FALSE,"Edison";#N/A,#N/A,FALSE," EIX"}</definedName>
    <definedName name="ccc_5_3" hidden="1">{#N/A,#N/A,FALSE,"Edison";#N/A,#N/A,FALSE," EIX"}</definedName>
    <definedName name="ccc_5_3_1" localSheetId="7" hidden="1">{#N/A,#N/A,FALSE,"Edison";#N/A,#N/A,FALSE," EIX"}</definedName>
    <definedName name="ccc_5_3_1" hidden="1">{#N/A,#N/A,FALSE,"Edison";#N/A,#N/A,FALSE," EIX"}</definedName>
    <definedName name="ccc_5_4" localSheetId="7" hidden="1">{#N/A,#N/A,FALSE,"Edison";#N/A,#N/A,FALSE," EIX"}</definedName>
    <definedName name="ccc_5_4" hidden="1">{#N/A,#N/A,FALSE,"Edison";#N/A,#N/A,FALSE," EIX"}</definedName>
    <definedName name="ccc_5_4_1" localSheetId="7" hidden="1">{#N/A,#N/A,FALSE,"Edison";#N/A,#N/A,FALSE," EIX"}</definedName>
    <definedName name="ccc_5_4_1" hidden="1">{#N/A,#N/A,FALSE,"Edison";#N/A,#N/A,FALSE," EIX"}</definedName>
    <definedName name="ccc_5_5" localSheetId="7" hidden="1">{#N/A,#N/A,FALSE,"Edison";#N/A,#N/A,FALSE," EIX"}</definedName>
    <definedName name="ccc_5_5" hidden="1">{#N/A,#N/A,FALSE,"Edison";#N/A,#N/A,FALSE," EIX"}</definedName>
    <definedName name="ccc_5_5_1" localSheetId="7" hidden="1">{#N/A,#N/A,FALSE,"Edison";#N/A,#N/A,FALSE," EIX"}</definedName>
    <definedName name="ccc_5_5_1" hidden="1">{#N/A,#N/A,FALSE,"Edison";#N/A,#N/A,FALSE," EIX"}</definedName>
    <definedName name="CDA_NUM">#REF!</definedName>
    <definedName name="CDWR">'[14]FPP - CDWR'!$57:$87</definedName>
    <definedName name="CE" localSheetId="7">#REF!</definedName>
    <definedName name="CE">#REF!</definedName>
    <definedName name="CEG">[57]Setup!$B$19:$B$24</definedName>
    <definedName name="CEG_NL">[114]Setup!$B$27:$B$29</definedName>
    <definedName name="ceilingdeter">'[115]Export - Master Data'!$AG$2:$AG$590</definedName>
    <definedName name="CERA_henryhub" localSheetId="7">#REF!</definedName>
    <definedName name="CERA_henryhub">#REF!</definedName>
    <definedName name="CERA_HH" localSheetId="7">#REF!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 localSheetId="7">#REF!</definedName>
    <definedName name="Change_classification">#REF!</definedName>
    <definedName name="Change_From_August_2002_to_March_2003" localSheetId="7">#REF!</definedName>
    <definedName name="Change_From_August_2002_to_March_2003">#REF!</definedName>
    <definedName name="Change_request_type" localSheetId="7">#REF!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7">#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7">'[121]Checklist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 localSheetId="7">#REF!</definedName>
    <definedName name="CHOICE0">#REF!</definedName>
    <definedName name="CHOICE1" localSheetId="7">#REF!</definedName>
    <definedName name="CHOICE1">#REF!</definedName>
    <definedName name="CHOICE12" localSheetId="7">#REF!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 localSheetId="7">#REF!</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 localSheetId="7">#REF!</definedName>
    <definedName name="CMAMT">#REF!</definedName>
    <definedName name="CMatrix">[125]Lists!$N$5:$P$31</definedName>
    <definedName name="CMO" localSheetId="7">#REF!</definedName>
    <definedName name="CMO">#REF!</definedName>
    <definedName name="CMYTD">[124]Summary!$I$70</definedName>
    <definedName name="CN41N2">[126]CN41N!$B$2:$B$18283</definedName>
    <definedName name="Coal_Price" localSheetId="7">#REF!</definedName>
    <definedName name="Coal_Price">#REF!</definedName>
    <definedName name="COH" localSheetId="7">#REF!</definedName>
    <definedName name="COH">#REF!</definedName>
    <definedName name="Coinvestment" localSheetId="7">#REF!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 localSheetId="7">#REF!</definedName>
    <definedName name="COMMERCIAL_PCT">#REF!</definedName>
    <definedName name="Commission" localSheetId="7">#REF!</definedName>
    <definedName name="Commission">#REF!</definedName>
    <definedName name="CompCode" localSheetId="7">#REF!</definedName>
    <definedName name="CompCode">#REF!</definedName>
    <definedName name="Composite_Tax_Rate">'[105]Corporate Data'!$C$49</definedName>
    <definedName name="CONF_LEVEL" localSheetId="7">#REF!</definedName>
    <definedName name="CONF_LEVEL">#REF!</definedName>
    <definedName name="CONF_LEVEL_MINUS" localSheetId="7">#REF!</definedName>
    <definedName name="CONF_LEVEL_MINUS">#REF!</definedName>
    <definedName name="CONF_LEVEL_PLUS" localSheetId="7">#REF!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 localSheetId="7">#REF!</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 localSheetId="7">#REF!</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 localSheetId="7">#REF!</definedName>
    <definedName name="Cost">#REF!</definedName>
    <definedName name="cost_acc_proc_FTE" localSheetId="7">#REF!</definedName>
    <definedName name="cost_acc_proc_FTE">#REF!</definedName>
    <definedName name="COST_CAT" localSheetId="7">#REF!</definedName>
    <definedName name="COST_CAT">#REF!</definedName>
    <definedName name="COST_CATEGORY">#REF!</definedName>
    <definedName name="Cost_Efficiency">'[133]Primary Input'!$E$160</definedName>
    <definedName name="Cost_fte" localSheetId="7">#REF!</definedName>
    <definedName name="Cost_fte">#REF!</definedName>
    <definedName name="Cost_ID" localSheetId="7">#REF!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 localSheetId="7">#REF!</definedName>
    <definedName name="Cost_per_QA_test">#REF!</definedName>
    <definedName name="COST_SUB_CAT" localSheetId="7">#REF!</definedName>
    <definedName name="COST_SUB_CAT">#REF!</definedName>
    <definedName name="Cost_Type">'[135]Lookup Values'!$A$2:$A$33</definedName>
    <definedName name="COSTB" localSheetId="7">#REF!</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7"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 localSheetId="7">#REF!</definedName>
    <definedName name="CP_MEMO">#REF!</definedName>
    <definedName name="CPIntRate" localSheetId="7">#REF!</definedName>
    <definedName name="CPIntRate">#REF!</definedName>
    <definedName name="CPIX" localSheetId="7">[139]Input!#REF!</definedName>
    <definedName name="CPIX">[139]Input!#REF!</definedName>
    <definedName name="CPR" localSheetId="7">#REF!</definedName>
    <definedName name="CPR">#REF!</definedName>
    <definedName name="CPUC">[140]CPUC!$C$3:$O$121</definedName>
    <definedName name="CPUC_LTP">[95]Setup!$A$109:$A$151</definedName>
    <definedName name="cpuchecksum">'[141]Results of Operations'!$K$513</definedName>
    <definedName name="cpucrev" localSheetId="7">#REF!</definedName>
    <definedName name="cpucrev">#REF!</definedName>
    <definedName name="cpucrevenue" localSheetId="7">#REF!</definedName>
    <definedName name="cpucrevenue">#REF!</definedName>
    <definedName name="cpucrevs" localSheetId="7">#REF!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 localSheetId="7">#REF!</definedName>
    <definedName name="Crosstab_IT">#REF!</definedName>
    <definedName name="Crosstab_TDBU">#REF!</definedName>
    <definedName name="CRSE_PORTION_OF_DCR">[47]Assumptions!$D$5</definedName>
    <definedName name="CRSX_OF_DCR">'[143]2012 SAP'!$C$46</definedName>
    <definedName name="CSBU" localSheetId="7">#REF!</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 localSheetId="7">#REF!</definedName>
    <definedName name="ct_19">#REF!</definedName>
    <definedName name="ct_2" localSheetId="7">#REF!</definedName>
    <definedName name="ct_2">#REF!</definedName>
    <definedName name="ct_20" localSheetId="7">#REF!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 localSheetId="7">#REF!</definedName>
    <definedName name="Current">#REF!</definedName>
    <definedName name="Current_Status">'[94]Capital Drop Downs'!$B$2:$B$7</definedName>
    <definedName name="CurrentMonth">[124]Summary!$I$69</definedName>
    <definedName name="CUST_GRWTH_ADJ" localSheetId="7">#REF!</definedName>
    <definedName name="CUST_GRWTH_ADJ">#REF!</definedName>
    <definedName name="CustGrowthAdj2" localSheetId="7">#REF!</definedName>
    <definedName name="CustGrowthAdj2">#REF!</definedName>
    <definedName name="CUSTOMERREQRELO" localSheetId="7">#REF!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 localSheetId="7">#REF!</definedName>
    <definedName name="data">#REF!</definedName>
    <definedName name="Data_List">[32]Reference!$M$3:$M$17</definedName>
    <definedName name="Data_put" localSheetId="7">#REF!</definedName>
    <definedName name="Data_put">#REF!</definedName>
    <definedName name="DATA1" localSheetId="7">#REF!</definedName>
    <definedName name="DATA1">#REF!</definedName>
    <definedName name="DATA10" localSheetId="7">[148]KS13!#REF!</definedName>
    <definedName name="DATA10">[148]KS13!#REF!</definedName>
    <definedName name="DATA11" localSheetId="7">#REF!</definedName>
    <definedName name="DATA11">#REF!</definedName>
    <definedName name="DATA12" localSheetId="7">#REF!</definedName>
    <definedName name="DATA12">#REF!</definedName>
    <definedName name="DATA13" localSheetId="7">#REF!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 localSheetId="7">#REF!</definedName>
    <definedName name="DATA2X">#REF!</definedName>
    <definedName name="DATA3" localSheetId="7">#REF!</definedName>
    <definedName name="DATA3">#REF!</definedName>
    <definedName name="DATA30" localSheetId="7">[148]KS13!#REF!</definedName>
    <definedName name="DATA30">[148]KS13!#REF!</definedName>
    <definedName name="DATA31" localSheetId="7">[148]KS13!#REF!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 localSheetId="7">#REF!</definedName>
    <definedName name="DATA3X">#REF!</definedName>
    <definedName name="DATA4" localSheetId="7">#REF!</definedName>
    <definedName name="DATA4">#REF!</definedName>
    <definedName name="DATA40" localSheetId="7">[148]KS13!#REF!</definedName>
    <definedName name="DATA40">[148]KS13!#REF!</definedName>
    <definedName name="DATA41" localSheetId="7">[148]KS13!#REF!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 localSheetId="7">#REF!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 localSheetId="7">#REF!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 localSheetId="7">#REF!</definedName>
    <definedName name="DATA7">#REF!</definedName>
    <definedName name="DATA8" localSheetId="7">#REF!</definedName>
    <definedName name="DATA8">#REF!</definedName>
    <definedName name="DATA9" localSheetId="7">#REF!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 localSheetId="7">#REF!</definedName>
    <definedName name="Datetype">#REF!</definedName>
    <definedName name="dbAIG_GECapt" localSheetId="7">#REF!</definedName>
    <definedName name="dbAIG_GECapt">#REF!</definedName>
    <definedName name="dbAsia" localSheetId="7">#REF!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 localSheetId="7">#REF!</definedName>
    <definedName name="DCM_DART2">#REF!</definedName>
    <definedName name="DCM_DART3" localSheetId="7">#REF!</definedName>
    <definedName name="DCM_DART3">#REF!</definedName>
    <definedName name="DCM_dartTrend" localSheetId="7">#REF!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 localSheetId="7">#REF!</definedName>
    <definedName name="DCM_ONR">#REF!</definedName>
    <definedName name="DCM_ONR2" localSheetId="7">#REF!</definedName>
    <definedName name="DCM_ONR2">#REF!</definedName>
    <definedName name="DCM_ONR3" localSheetId="7">#REF!</definedName>
    <definedName name="DCM_ONR3">#REF!</definedName>
    <definedName name="DCM_OnTime">[52]Safety!$E$4</definedName>
    <definedName name="DCM_OSHA">[52]Safety!$H$4</definedName>
    <definedName name="DCM_OTO" localSheetId="7">#REF!</definedName>
    <definedName name="DCM_OTO">#REF!</definedName>
    <definedName name="DCM_PCB" localSheetId="7">#REF!</definedName>
    <definedName name="DCM_PCB">#REF!</definedName>
    <definedName name="DCM_PLP" localSheetId="7">#REF!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 localSheetId="7">#REF!</definedName>
    <definedName name="DCM_SI">#REF!</definedName>
    <definedName name="DCM_SI2" localSheetId="7">#REF!</definedName>
    <definedName name="DCM_SI2">#REF!</definedName>
    <definedName name="DCM_SI3" localSheetId="7">#REF!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 localSheetId="7">#REF!</definedName>
    <definedName name="DCM_Vaults">#REF!</definedName>
    <definedName name="DCM_WOClosure" localSheetId="7">#REF!</definedName>
    <definedName name="DCM_WOClosure">#REF!</definedName>
    <definedName name="DCM_WOConf" localSheetId="7">#REF!</definedName>
    <definedName name="DCM_WOConf">#REF!</definedName>
    <definedName name="DCMNW_DART">#REF!</definedName>
    <definedName name="DCMNW_DART_YTD">'[151]Safety - YTD'!$Y$4</definedName>
    <definedName name="DCMNW_DART2" localSheetId="7">#REF!</definedName>
    <definedName name="DCMNW_DART2">#REF!</definedName>
    <definedName name="DCMNW_DART3" localSheetId="7">#REF!</definedName>
    <definedName name="DCMNW_DART3">#REF!</definedName>
    <definedName name="DCMNW_ONR" localSheetId="7">#REF!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 localSheetId="7">#REF!</definedName>
    <definedName name="DCMSE_DART2">#REF!</definedName>
    <definedName name="DCMSE_DART3" localSheetId="7">#REF!</definedName>
    <definedName name="DCMSE_DART3">#REF!</definedName>
    <definedName name="DCMSE_ONR" localSheetId="7">#REF!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 localSheetId="7">#REF!</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 localSheetId="7">#REF!</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 localSheetId="7">#REF!</definedName>
    <definedName name="Detail_Budget">#REF!</definedName>
    <definedName name="DF_GRID_1" localSheetId="7">#REF!</definedName>
    <definedName name="DF_GRID_1">#REF!</definedName>
    <definedName name="DF_GRID_1_1" localSheetId="7">#REF!</definedName>
    <definedName name="DF_GRID_1_1">#REF!</definedName>
    <definedName name="DF_GRID_1_2">#REF!</definedName>
    <definedName name="DF_GRID_1_3">'[152]Rec''d Cost'!#REF!</definedName>
    <definedName name="DF_GRID_1_4" localSheetId="7">#REF!</definedName>
    <definedName name="DF_GRID_1_4">#REF!</definedName>
    <definedName name="DF_GRID_1_5" localSheetId="7">#REF!</definedName>
    <definedName name="DF_GRID_1_5">#REF!</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7" hidden="1">{#N/A,#N/A,FALSE,"Edison";#N/A,#N/A,FALSE," EIX"}</definedName>
    <definedName name="DGR" hidden="1">{#N/A,#N/A,FALSE,"Edison";#N/A,#N/A,FALSE," EIX"}</definedName>
    <definedName name="DGR_1" localSheetId="7" hidden="1">{#N/A,#N/A,FALSE,"Edison";#N/A,#N/A,FALSE," EIX"}</definedName>
    <definedName name="DGR_1" hidden="1">{#N/A,#N/A,FALSE,"Edison";#N/A,#N/A,FALSE," EIX"}</definedName>
    <definedName name="DGR_3" localSheetId="7"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 localSheetId="7">#REF!</definedName>
    <definedName name="do_not_print_tiltes">#REF!</definedName>
    <definedName name="Do_Not_Print_Titles" localSheetId="7">#REF!</definedName>
    <definedName name="Do_Not_Print_Titles">#REF!</definedName>
    <definedName name="Documents" localSheetId="7">#REF!</definedName>
    <definedName name="Documents">#REF!</definedName>
    <definedName name="Dollars" localSheetId="7">'[156]Cost Comparisons'!#REF!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 localSheetId="7">#REF!</definedName>
    <definedName name="dplp">#REF!</definedName>
    <definedName name="dpole_count">[64]Calculations!$T$5</definedName>
    <definedName name="DRG_2" localSheetId="7"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 localSheetId="7">#REF!</definedName>
    <definedName name="dt">#REF!</definedName>
    <definedName name="DT_Factor">[37]Setup!$C$153</definedName>
    <definedName name="DTBR_Pre_AnG">'[158]2007 ITAB (old)'!#REF!</definedName>
    <definedName name="DtoCR">[159]Assumptions!$D$4</definedName>
    <definedName name="DtoCRPerc" localSheetId="7">#REF!</definedName>
    <definedName name="DtoCRPerc">#REF!</definedName>
    <definedName name="DtoCRS">[160]Assumptions!#REF!</definedName>
    <definedName name="DtoV">[159]Assumptions!$D$3</definedName>
    <definedName name="DtoValley">[160]Assumptions!#REF!</definedName>
    <definedName name="DtoVPerc" localSheetId="7">#REF!</definedName>
    <definedName name="DtoVPerc">#REF!</definedName>
    <definedName name="DWR_AS_OUT_02_7230" localSheetId="7">#REF!</definedName>
    <definedName name="DWR_AS_OUT_02_7230">#REF!</definedName>
    <definedName name="DWR_ASin_01_102" localSheetId="7">#REF!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 localSheetId="7">#REF!</definedName>
    <definedName name="EC">#REF!</definedName>
    <definedName name="EC_Discussion" localSheetId="7">#REF!</definedName>
    <definedName name="EC_Discussion">#REF!</definedName>
    <definedName name="EC_Outlook" localSheetId="7">#REF!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 localSheetId="7">#REF!</definedName>
    <definedName name="EIGH">#REF!</definedName>
    <definedName name="EIGHT" localSheetId="7">#REF!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 localSheetId="7">#REF!</definedName>
    <definedName name="eleve">#REF!</definedName>
    <definedName name="ELEVEN" localSheetId="7">#REF!</definedName>
    <definedName name="ELEVEN">#REF!</definedName>
    <definedName name="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 localSheetId="7">#REF!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 localSheetId="7">#REF!</definedName>
    <definedName name="Eng_CPUCOM">#REF!</definedName>
    <definedName name="Eng_CPUCOMBUD" localSheetId="7">#REF!</definedName>
    <definedName name="Eng_CPUCOMBUD">#REF!</definedName>
    <definedName name="Eng_CPUCOMvar" localSheetId="7">#REF!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 localSheetId="7">#REF!</definedName>
    <definedName name="ESC_FERCOMBud">#REF!</definedName>
    <definedName name="ESC_FERCOMvar" localSheetId="7">#REF!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 localSheetId="7">#REF!</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 localSheetId="7">#REF!</definedName>
    <definedName name="Escalation_2006">#REF!</definedName>
    <definedName name="Escalation_2007" localSheetId="7">#REF!</definedName>
    <definedName name="Escalation_2007">#REF!</definedName>
    <definedName name="Escalation_2008" localSheetId="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 localSheetId="7">#REF!</definedName>
    <definedName name="ESFLOCMAT">#REF!</definedName>
    <definedName name="ESP_CPUCOM" localSheetId="7">#REF!</definedName>
    <definedName name="ESP_CPUCOM">#REF!</definedName>
    <definedName name="ESP_CPUCOMBUD" localSheetId="7">#REF!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 localSheetId="7">#REF!</definedName>
    <definedName name="Estimating_Rate_Split_the_difference">#REF!</definedName>
    <definedName name="Estimator">[41]Setup!$C$80</definedName>
    <definedName name="EstYr">[31]Setup!$N$79</definedName>
    <definedName name="ET" localSheetId="7">#REF!</definedName>
    <definedName name="ET">#REF!</definedName>
    <definedName name="ET_NEXT_YEAR_MONTHLY">[161]PRINT!$C$99</definedName>
    <definedName name="ETFLOCMAT" localSheetId="7">#REF!</definedName>
    <definedName name="ETFLOCMAT">#REF!</definedName>
    <definedName name="ETS_BUSG" localSheetId="7">#REF!</definedName>
    <definedName name="ETS_BUSG">#REF!</definedName>
    <definedName name="ETS_BUSR" localSheetId="7">#REF!</definedName>
    <definedName name="ETS_BUSR">#REF!</definedName>
    <definedName name="ETS_BusRes2">'[181]E&amp;TS- Charts'!$O$205</definedName>
    <definedName name="ETS_BusRes3">'[181]E&amp;TS- Charts'!$O$206</definedName>
    <definedName name="ETS_CAPA" localSheetId="7">#REF!</definedName>
    <definedName name="ETS_CAPA">#REF!</definedName>
    <definedName name="ETS_CAPAB" localSheetId="7">#REF!</definedName>
    <definedName name="ETS_CAPAB">#REF!</definedName>
    <definedName name="ETS_CAPAS">'[181]E&amp;TS- Charts'!$O$647</definedName>
    <definedName name="ETS_CAPAS2">'[181]E&amp;TS- Charts'!$O$648</definedName>
    <definedName name="ETS_CAPAS3">'[181]E&amp;TS- Charts'!$O$649</definedName>
    <definedName name="ETS_CPUCb" localSheetId="7">#REF!</definedName>
    <definedName name="ETS_CPUCb">#REF!</definedName>
    <definedName name="ETS_CPUCBu" localSheetId="7">#REF!</definedName>
    <definedName name="ETS_CPUCBu">#REF!</definedName>
    <definedName name="ETS_CPUCBud" localSheetId="7">#REF!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 localSheetId="7">#REF!</definedName>
    <definedName name="ETS_EBITDAB">#REF!</definedName>
    <definedName name="ETS_ECSP">'[181]E&amp;TS- Charts'!#REF!</definedName>
    <definedName name="ETS_ECSP2">'[181]E&amp;TS- Charts'!#REF!</definedName>
    <definedName name="ETS_ECSP3">'[181]E&amp;TS- Charts'!#REF!</definedName>
    <definedName name="ETS_ECSProcess" localSheetId="7">#REF!</definedName>
    <definedName name="ETS_ECSProcess">#REF!</definedName>
    <definedName name="ETS_ECSProcessB" localSheetId="7">#REF!</definedName>
    <definedName name="ETS_ECSProcessB">#REF!</definedName>
    <definedName name="ETS_EngPRP" localSheetId="7">#REF!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 localSheetId="7">#REF!</definedName>
    <definedName name="ETS_ESPProcess">#REF!</definedName>
    <definedName name="ETS_ESPProcessB" localSheetId="7">#REF!</definedName>
    <definedName name="ETS_ESPProcessB">#REF!</definedName>
    <definedName name="ETS_FERCB" localSheetId="7">#REF!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 localSheetId="7">#REF!</definedName>
    <definedName name="ETS_FOI">#REF!</definedName>
    <definedName name="ETS_FOIG" localSheetId="7">#REF!</definedName>
    <definedName name="ETS_FOIG">#REF!</definedName>
    <definedName name="ETS_Initiatives" localSheetId="7">#REF!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 localSheetId="7">#REF!</definedName>
    <definedName name="ETS_LeadershipTrain">#REF!</definedName>
    <definedName name="ETS_LeadershipTrainB" localSheetId="7">#REF!</definedName>
    <definedName name="ETS_LeadershipTrainB">#REF!</definedName>
    <definedName name="ETS_MCP" localSheetId="7">#REF!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 localSheetId="7">#REF!</definedName>
    <definedName name="ETS_SONETG">#REF!</definedName>
    <definedName name="ETS_TSP" localSheetId="7">#REF!</definedName>
    <definedName name="ETS_TSP">#REF!</definedName>
    <definedName name="ETS_TSPB" localSheetId="7">#REF!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 localSheetId="7">#REF!</definedName>
    <definedName name="euro">#REF!</definedName>
    <definedName name="Europe" localSheetId="7">#REF!</definedName>
    <definedName name="Europe">#REF!</definedName>
    <definedName name="Europe1" localSheetId="7">#REF!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 localSheetId="7">#REF!</definedName>
    <definedName name="_xlnm.Extract">#REF!</definedName>
    <definedName name="Extract_MI" localSheetId="7">#REF!</definedName>
    <definedName name="Extract_MI">#REF!</definedName>
    <definedName name="f" localSheetId="7">'[158]2007 ITAB (old)'!#REF!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 localSheetId="7">#REF!</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7">{"GLOBALMA.","perfmsrs.xlm","mrsumdev.xls"}</definedName>
    <definedName name="fff">{"GLOBALMA.","perfmsrs.xlm","mrsumdev.xls"}</definedName>
    <definedName name="FFU">1.173%</definedName>
    <definedName name="FGCN">[106]CAPITAL_RECORDED_FORECAST!$BH$3</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 localSheetId="7">#REF!</definedName>
    <definedName name="Final___5_yr_TDBU_Capital_Budget">#REF!</definedName>
    <definedName name="FinePrint">#N/A</definedName>
    <definedName name="FirstExp" localSheetId="7">#REF!</definedName>
    <definedName name="FirstExp">#REF!</definedName>
    <definedName name="FirstLabor" localSheetId="7">#REF!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 localSheetId="7">#REF!</definedName>
    <definedName name="forced_outage_days">#REF!</definedName>
    <definedName name="forced_outage_risk" localSheetId="7">#REF!</definedName>
    <definedName name="forced_outage_risk">#REF!</definedName>
    <definedName name="Forecast" localSheetId="7">#REF!</definedName>
    <definedName name="Forecast">#REF!</definedName>
    <definedName name="Forecasts">#REF!</definedName>
    <definedName name="Format">[9]!Format</definedName>
    <definedName name="formula_array">'[184]Credit Card Spend'!#REF!</definedName>
    <definedName name="FOUR" localSheetId="7">#REF!</definedName>
    <definedName name="FOUR">#REF!</definedName>
    <definedName name="Foxtrot" localSheetId="7">#REF!</definedName>
    <definedName name="Foxtrot">#REF!</definedName>
    <definedName name="FPP_2003" localSheetId="7">#REF!</definedName>
    <definedName name="FPP_2003">#REF!</definedName>
    <definedName name="FPP_2004">#REF!</definedName>
    <definedName name="FPP_2005">#REF!</definedName>
    <definedName name="FS">'[185]Seg 4-11 TL August 15 2010 FS'!$A$8:$DL$984</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 localSheetId="7">#REF!</definedName>
    <definedName name="FTE_TYPE">#REF!</definedName>
    <definedName name="FTE_TYPE_DESCR" localSheetId="7">#REF!</definedName>
    <definedName name="FTE_TYPE_DESCR">#REF!</definedName>
    <definedName name="FTEStart" localSheetId="7">#REF!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 localSheetId="7">#REF!</definedName>
    <definedName name="fund">#REF!</definedName>
    <definedName name="Funding">[55]Data!$F$2:$F$3</definedName>
    <definedName name="FundingType">[57]Setup!$B$2:$B$12</definedName>
    <definedName name="FUT_LABOR_RATE">[37]Setup!$C$169</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 localSheetId="7">#REF!</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7" hidden="1">{#N/A,#N/A,FALSE,"Edison";#N/A,#N/A,FALSE," EIX"}</definedName>
    <definedName name="gggggggg" hidden="1">{#N/A,#N/A,FALSE,"Edison";#N/A,#N/A,FALSE," EIX"}</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 localSheetId="7">#REF!</definedName>
    <definedName name="Grid_Ops_WD911">#REF!</definedName>
    <definedName name="GRIDAPPSCOMM" localSheetId="7">#REF!</definedName>
    <definedName name="GRIDAPPSCOMM">#REF!</definedName>
    <definedName name="GRIDCOMP" localSheetId="7">#REF!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 localSheetId="7">#REF!</definedName>
    <definedName name="GridOps_Audit">#REF!</definedName>
    <definedName name="GridOps_CCPUCB" localSheetId="7">#REF!</definedName>
    <definedName name="GridOps_CCPUCB">#REF!</definedName>
    <definedName name="GridOps_CCPUCYTDA" localSheetId="7">#REF!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 localSheetId="7">#REF!</definedName>
    <definedName name="GridOps_CPUC_CAP">#REF!</definedName>
    <definedName name="GridOps_CPUCOMBUD" localSheetId="7">#REF!</definedName>
    <definedName name="GridOps_CPUCOMBUD">#REF!</definedName>
    <definedName name="GridOps_CPUCOMVAR" localSheetId="7">#REF!</definedName>
    <definedName name="GridOps_CPUCOMVAR">#REF!</definedName>
    <definedName name="GridOps_CPUCOMVARi">#REF!</definedName>
    <definedName name="GridOps_DART">#REF!</definedName>
    <definedName name="GridOps_DART_Month">[190]DART!$W$77</definedName>
    <definedName name="GridOps_DART2" localSheetId="7">#REF!</definedName>
    <definedName name="GridOps_DART2">#REF!</definedName>
    <definedName name="GridOps_DART3" localSheetId="7">#REF!</definedName>
    <definedName name="GridOps_DART3">#REF!</definedName>
    <definedName name="GridOps_DARTTrend" localSheetId="7">#REF!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 localSheetId="7">#REF!</definedName>
    <definedName name="GridOps_NERCV.5">#REF!</definedName>
    <definedName name="GridOps_NWC" localSheetId="7">#REF!</definedName>
    <definedName name="GridOps_NWC">#REF!</definedName>
    <definedName name="GridOps_ONR" localSheetId="7">#REF!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 localSheetId="7">#REF!</definedName>
    <definedName name="GridOps_PubSaf">#REF!</definedName>
    <definedName name="GridOps_Res" localSheetId="7">#REF!</definedName>
    <definedName name="GridOps_Res">#REF!</definedName>
    <definedName name="GridOps_SAIDI" localSheetId="7">#REF!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 localSheetId="7">#REF!</definedName>
    <definedName name="GROWTH_METERS_PER_YEAR">#REF!</definedName>
    <definedName name="growth08renewal">[191]FCCs!#REF!</definedName>
    <definedName name="growth09renewal">[191]FCCs!#REF!</definedName>
    <definedName name="GVKey">"companies="</definedName>
    <definedName name="gy">#REF!</definedName>
    <definedName name="h" localSheetId="7" hidden="1">{"'Summary'!$A$1:$J$24"}</definedName>
    <definedName name="h" hidden="1">{"'Summary'!$A$1:$J$24"}</definedName>
    <definedName name="h_control" localSheetId="7"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 localSheetId="7">#REF!</definedName>
    <definedName name="HelixAuldGC">#REF!</definedName>
    <definedName name="hello">[9]!hello</definedName>
    <definedName name="HF_pole_pct">[64]Calculations!$CX$3</definedName>
    <definedName name="hh" localSheetId="7" hidden="1">#REF!</definedName>
    <definedName name="hh" hidden="1">#REF!</definedName>
    <definedName name="High" localSheetId="7">#REF!</definedName>
    <definedName name="High">#REF!</definedName>
    <definedName name="high2" localSheetId="7">#REF!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 localSheetId="7">#REF!</definedName>
    <definedName name="HIGHML">#REF!</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 localSheetId="7">#REF!</definedName>
    <definedName name="Holidays">#REF!</definedName>
    <definedName name="Hourly_Rate">[37]LoadingRates!$B$25</definedName>
    <definedName name="hours">'[193]Non Craft Labor_1'!$A$2:$F$10</definedName>
    <definedName name="Hours_per_Month1">'[108]D6 - ModAssump'!$A$11:$W$16</definedName>
    <definedName name="howToChange" localSheetId="7">#REF!</definedName>
    <definedName name="howToChange">#REF!</definedName>
    <definedName name="howToCheck" localSheetId="7">#REF!</definedName>
    <definedName name="howToCheck">#REF!</definedName>
    <definedName name="HPMENU">#N/A</definedName>
    <definedName name="htc">[49]DIM!$E$68</definedName>
    <definedName name="HTML_CodePage" hidden="1">1252</definedName>
    <definedName name="HTML_Control" localSheetId="7" hidden="1">{"'Summary'!$A$1:$J$24"}</definedName>
    <definedName name="HTML_Control" hidden="1">{"'Summary'!$A$1:$J$24"}</definedName>
    <definedName name="HTML_Control_1" localSheetId="7" hidden="1">{"'Summary'!$A$1:$J$24"}</definedName>
    <definedName name="HTML_Control_1" hidden="1">{"'Summary'!$A$1:$J$24"}</definedName>
    <definedName name="HTML_Control_1_1" localSheetId="7" hidden="1">{"'Summary'!$A$1:$J$24"}</definedName>
    <definedName name="HTML_Control_1_1" hidden="1">{"'Summary'!$A$1:$J$24"}</definedName>
    <definedName name="HTML_Control_1_1_1" localSheetId="7" hidden="1">{"'Summary'!$A$1:$J$24"}</definedName>
    <definedName name="HTML_Control_1_1_1" hidden="1">{"'Summary'!$A$1:$J$24"}</definedName>
    <definedName name="HTML_Control_1_2" localSheetId="7" hidden="1">{"'Summary'!$A$1:$J$24"}</definedName>
    <definedName name="HTML_Control_1_2" hidden="1">{"'Summary'!$A$1:$J$24"}</definedName>
    <definedName name="HTML_Control_1_2_1" localSheetId="7" hidden="1">{"'Summary'!$A$1:$J$24"}</definedName>
    <definedName name="HTML_Control_1_2_1" hidden="1">{"'Summary'!$A$1:$J$24"}</definedName>
    <definedName name="HTML_Control_1_3" localSheetId="7" hidden="1">{"'Summary'!$A$1:$J$24"}</definedName>
    <definedName name="HTML_Control_1_3" hidden="1">{"'Summary'!$A$1:$J$24"}</definedName>
    <definedName name="HTML_Control_1_3_1" localSheetId="7" hidden="1">{"'Summary'!$A$1:$J$24"}</definedName>
    <definedName name="HTML_Control_1_3_1" hidden="1">{"'Summary'!$A$1:$J$24"}</definedName>
    <definedName name="HTML_Control_1_4" localSheetId="7" hidden="1">{"'Summary'!$A$1:$J$24"}</definedName>
    <definedName name="HTML_Control_1_4" hidden="1">{"'Summary'!$A$1:$J$24"}</definedName>
    <definedName name="HTML_Control_1_4_1" localSheetId="7" hidden="1">{"'Summary'!$A$1:$J$24"}</definedName>
    <definedName name="HTML_Control_1_4_1" hidden="1">{"'Summary'!$A$1:$J$24"}</definedName>
    <definedName name="HTML_Control_1_5" localSheetId="7" hidden="1">{"'Summary'!$A$1:$J$24"}</definedName>
    <definedName name="HTML_Control_1_5" hidden="1">{"'Summary'!$A$1:$J$24"}</definedName>
    <definedName name="HTML_Control_1_5_1" localSheetId="7" hidden="1">{"'Summary'!$A$1:$J$24"}</definedName>
    <definedName name="HTML_Control_1_5_1" hidden="1">{"'Summary'!$A$1:$J$24"}</definedName>
    <definedName name="HTML_Control_2" localSheetId="7" hidden="1">{"'Summary'!$A$1:$J$24"}</definedName>
    <definedName name="HTML_Control_2" hidden="1">{"'Summary'!$A$1:$J$24"}</definedName>
    <definedName name="HTML_Control_2_1" localSheetId="7" hidden="1">{"'Summary'!$A$1:$J$24"}</definedName>
    <definedName name="HTML_Control_2_1" hidden="1">{"'Summary'!$A$1:$J$24"}</definedName>
    <definedName name="HTML_Control_2_1_1" localSheetId="7" hidden="1">{"'Summary'!$A$1:$J$24"}</definedName>
    <definedName name="HTML_Control_2_1_1" hidden="1">{"'Summary'!$A$1:$J$24"}</definedName>
    <definedName name="HTML_Control_2_2" localSheetId="7" hidden="1">{"'Summary'!$A$1:$J$24"}</definedName>
    <definedName name="HTML_Control_2_2" hidden="1">{"'Summary'!$A$1:$J$24"}</definedName>
    <definedName name="HTML_Control_2_2_1" localSheetId="7" hidden="1">{"'Summary'!$A$1:$J$24"}</definedName>
    <definedName name="HTML_Control_2_2_1" hidden="1">{"'Summary'!$A$1:$J$24"}</definedName>
    <definedName name="HTML_Control_2_3" localSheetId="7" hidden="1">{"'Summary'!$A$1:$J$24"}</definedName>
    <definedName name="HTML_Control_2_3" hidden="1">{"'Summary'!$A$1:$J$24"}</definedName>
    <definedName name="HTML_Control_2_3_1" localSheetId="7" hidden="1">{"'Summary'!$A$1:$J$24"}</definedName>
    <definedName name="HTML_Control_2_3_1" hidden="1">{"'Summary'!$A$1:$J$24"}</definedName>
    <definedName name="HTML_Control_2_4" localSheetId="7" hidden="1">{"'Summary'!$A$1:$J$24"}</definedName>
    <definedName name="HTML_Control_2_4" hidden="1">{"'Summary'!$A$1:$J$24"}</definedName>
    <definedName name="HTML_Control_2_4_1" localSheetId="7" hidden="1">{"'Summary'!$A$1:$J$24"}</definedName>
    <definedName name="HTML_Control_2_4_1" hidden="1">{"'Summary'!$A$1:$J$24"}</definedName>
    <definedName name="HTML_Control_2_5" localSheetId="7" hidden="1">{"'Summary'!$A$1:$J$24"}</definedName>
    <definedName name="HTML_Control_2_5" hidden="1">{"'Summary'!$A$1:$J$24"}</definedName>
    <definedName name="HTML_Control_2_5_1" localSheetId="7" hidden="1">{"'Summary'!$A$1:$J$24"}</definedName>
    <definedName name="HTML_Control_2_5_1" hidden="1">{"'Summary'!$A$1:$J$24"}</definedName>
    <definedName name="HTML_Control_3" localSheetId="7" hidden="1">{"'Summary'!$A$1:$J$24"}</definedName>
    <definedName name="HTML_Control_3" hidden="1">{"'Summary'!$A$1:$J$24"}</definedName>
    <definedName name="HTML_Control_3_1" localSheetId="7" hidden="1">{"'Summary'!$A$1:$J$24"}</definedName>
    <definedName name="HTML_Control_3_1" hidden="1">{"'Summary'!$A$1:$J$24"}</definedName>
    <definedName name="HTML_Control_3_1_1" localSheetId="7" hidden="1">{"'Summary'!$A$1:$J$24"}</definedName>
    <definedName name="HTML_Control_3_1_1" hidden="1">{"'Summary'!$A$1:$J$24"}</definedName>
    <definedName name="HTML_Control_3_2" localSheetId="7" hidden="1">{"'Summary'!$A$1:$J$24"}</definedName>
    <definedName name="HTML_Control_3_2" hidden="1">{"'Summary'!$A$1:$J$24"}</definedName>
    <definedName name="HTML_Control_3_2_1" localSheetId="7" hidden="1">{"'Summary'!$A$1:$J$24"}</definedName>
    <definedName name="HTML_Control_3_2_1" hidden="1">{"'Summary'!$A$1:$J$24"}</definedName>
    <definedName name="HTML_Control_3_3" localSheetId="7" hidden="1">{"'Summary'!$A$1:$J$24"}</definedName>
    <definedName name="HTML_Control_3_3" hidden="1">{"'Summary'!$A$1:$J$24"}</definedName>
    <definedName name="HTML_Control_3_3_1" localSheetId="7" hidden="1">{"'Summary'!$A$1:$J$24"}</definedName>
    <definedName name="HTML_Control_3_3_1" hidden="1">{"'Summary'!$A$1:$J$24"}</definedName>
    <definedName name="HTML_Control_3_4" localSheetId="7" hidden="1">{"'Summary'!$A$1:$J$24"}</definedName>
    <definedName name="HTML_Control_3_4" hidden="1">{"'Summary'!$A$1:$J$24"}</definedName>
    <definedName name="HTML_Control_3_4_1" localSheetId="7" hidden="1">{"'Summary'!$A$1:$J$24"}</definedName>
    <definedName name="HTML_Control_3_4_1" hidden="1">{"'Summary'!$A$1:$J$24"}</definedName>
    <definedName name="HTML_Control_3_5" localSheetId="7" hidden="1">{"'Summary'!$A$1:$J$24"}</definedName>
    <definedName name="HTML_Control_3_5" hidden="1">{"'Summary'!$A$1:$J$24"}</definedName>
    <definedName name="HTML_Control_3_5_1" localSheetId="7" hidden="1">{"'Summary'!$A$1:$J$24"}</definedName>
    <definedName name="HTML_Control_3_5_1" hidden="1">{"'Summary'!$A$1:$J$24"}</definedName>
    <definedName name="HTML_Control_4" localSheetId="7" hidden="1">{"'Summary'!$A$1:$J$24"}</definedName>
    <definedName name="HTML_Control_4" hidden="1">{"'Summary'!$A$1:$J$24"}</definedName>
    <definedName name="HTML_Control_4_1" localSheetId="7" hidden="1">{"'Summary'!$A$1:$J$24"}</definedName>
    <definedName name="HTML_Control_4_1" hidden="1">{"'Summary'!$A$1:$J$24"}</definedName>
    <definedName name="HTML_Control_4_1_1" localSheetId="7" hidden="1">{"'Summary'!$A$1:$J$24"}</definedName>
    <definedName name="HTML_Control_4_1_1" hidden="1">{"'Summary'!$A$1:$J$24"}</definedName>
    <definedName name="HTML_Control_4_2" localSheetId="7" hidden="1">{"'Summary'!$A$1:$J$24"}</definedName>
    <definedName name="HTML_Control_4_2" hidden="1">{"'Summary'!$A$1:$J$24"}</definedName>
    <definedName name="HTML_Control_4_2_1" localSheetId="7" hidden="1">{"'Summary'!$A$1:$J$24"}</definedName>
    <definedName name="HTML_Control_4_2_1" hidden="1">{"'Summary'!$A$1:$J$24"}</definedName>
    <definedName name="HTML_Control_4_3" localSheetId="7" hidden="1">{"'Summary'!$A$1:$J$24"}</definedName>
    <definedName name="HTML_Control_4_3" hidden="1">{"'Summary'!$A$1:$J$24"}</definedName>
    <definedName name="HTML_Control_4_3_1" localSheetId="7" hidden="1">{"'Summary'!$A$1:$J$24"}</definedName>
    <definedName name="HTML_Control_4_3_1" hidden="1">{"'Summary'!$A$1:$J$24"}</definedName>
    <definedName name="HTML_Control_4_4" localSheetId="7" hidden="1">{"'Summary'!$A$1:$J$24"}</definedName>
    <definedName name="HTML_Control_4_4" hidden="1">{"'Summary'!$A$1:$J$24"}</definedName>
    <definedName name="HTML_Control_4_4_1" localSheetId="7" hidden="1">{"'Summary'!$A$1:$J$24"}</definedName>
    <definedName name="HTML_Control_4_4_1" hidden="1">{"'Summary'!$A$1:$J$24"}</definedName>
    <definedName name="HTML_Control_4_5" localSheetId="7" hidden="1">{"'Summary'!$A$1:$J$24"}</definedName>
    <definedName name="HTML_Control_4_5" hidden="1">{"'Summary'!$A$1:$J$24"}</definedName>
    <definedName name="HTML_Control_4_5_1" localSheetId="7" hidden="1">{"'Summary'!$A$1:$J$24"}</definedName>
    <definedName name="HTML_Control_4_5_1" hidden="1">{"'Summary'!$A$1:$J$24"}</definedName>
    <definedName name="HTML_Control_5" localSheetId="7" hidden="1">{"'Summary'!$A$1:$J$24"}</definedName>
    <definedName name="HTML_Control_5" hidden="1">{"'Summary'!$A$1:$J$24"}</definedName>
    <definedName name="HTML_Control_5_1" localSheetId="7" hidden="1">{"'Summary'!$A$1:$J$24"}</definedName>
    <definedName name="HTML_Control_5_1" hidden="1">{"'Summary'!$A$1:$J$24"}</definedName>
    <definedName name="HTML_Control_5_1_1" localSheetId="7" hidden="1">{"'Summary'!$A$1:$J$24"}</definedName>
    <definedName name="HTML_Control_5_1_1" hidden="1">{"'Summary'!$A$1:$J$24"}</definedName>
    <definedName name="HTML_Control_5_2" localSheetId="7" hidden="1">{"'Summary'!$A$1:$J$24"}</definedName>
    <definedName name="HTML_Control_5_2" hidden="1">{"'Summary'!$A$1:$J$24"}</definedName>
    <definedName name="HTML_Control_5_2_1" localSheetId="7" hidden="1">{"'Summary'!$A$1:$J$24"}</definedName>
    <definedName name="HTML_Control_5_2_1" hidden="1">{"'Summary'!$A$1:$J$24"}</definedName>
    <definedName name="HTML_Control_5_3" localSheetId="7" hidden="1">{"'Summary'!$A$1:$J$24"}</definedName>
    <definedName name="HTML_Control_5_3" hidden="1">{"'Summary'!$A$1:$J$24"}</definedName>
    <definedName name="HTML_Control_5_3_1" localSheetId="7" hidden="1">{"'Summary'!$A$1:$J$24"}</definedName>
    <definedName name="HTML_Control_5_3_1" hidden="1">{"'Summary'!$A$1:$J$24"}</definedName>
    <definedName name="HTML_Control_5_4" localSheetId="7" hidden="1">{"'Summary'!$A$1:$J$24"}</definedName>
    <definedName name="HTML_Control_5_4" hidden="1">{"'Summary'!$A$1:$J$24"}</definedName>
    <definedName name="HTML_Control_5_4_1" localSheetId="7" hidden="1">{"'Summary'!$A$1:$J$24"}</definedName>
    <definedName name="HTML_Control_5_4_1" hidden="1">{"'Summary'!$A$1:$J$24"}</definedName>
    <definedName name="HTML_Control_5_5" localSheetId="7" hidden="1">{"'Summary'!$A$1:$J$24"}</definedName>
    <definedName name="HTML_Control_5_5" hidden="1">{"'Summary'!$A$1:$J$24"}</definedName>
    <definedName name="HTML_Control_5_5_1" localSheetId="7"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 localSheetId="7">#REF!</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 localSheetId="7">#REF!</definedName>
    <definedName name="ImportData">#REF!</definedName>
    <definedName name="IMS">'[109]Option 1 and Data Sheet'!$F$117</definedName>
    <definedName name="Inc_Stmt_1996_2006">'[42]Income Stmt'!$A$41:$L$102</definedName>
    <definedName name="Incentive" localSheetId="7">#REF!</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 localSheetId="7">#REF!</definedName>
    <definedName name="Index">#REF!</definedName>
    <definedName name="IndirectRatio" localSheetId="7">#REF!</definedName>
    <definedName name="IndirectRatio">#REF!</definedName>
    <definedName name="InfoPane" localSheetId="7">[73]Gross!#REF!</definedName>
    <definedName name="InfoPane">[73]Gross!#REF!</definedName>
    <definedName name="InformationPane" localSheetId="7">[73]Gross!#REF!</definedName>
    <definedName name="InformationPane">[73]Gross!#REF!</definedName>
    <definedName name="InfpPane">[73]Gross!#REF!</definedName>
    <definedName name="INFRASTRUCTUREREPL" localSheetId="7">#REF!</definedName>
    <definedName name="INFRASTRUCTUREREPL">#REF!</definedName>
    <definedName name="inherent_tef_hfa">[98]Inherent_TEF!$B$2:$B$16</definedName>
    <definedName name="inherent_tef_nonhfa">[98]Inherent_TEF!$A$2:$A$16</definedName>
    <definedName name="INITIAL_INSTALL_METERS_PER_YEAR" localSheetId="7">#REF!</definedName>
    <definedName name="INITIAL_INSTALL_METERS_PER_YEAR">#REF!</definedName>
    <definedName name="InitiatorOrganization" localSheetId="7">#REF!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 localSheetId="7">#REF!</definedName>
    <definedName name="interst">#REF!</definedName>
    <definedName name="IntExp">'[42]Income Stmt'!$A$299:$L$357</definedName>
    <definedName name="IntInc">'[42]Income Stmt'!$A$283:$L$296</definedName>
    <definedName name="IntIncRate" localSheetId="7">#REF!</definedName>
    <definedName name="IntIncRate">#REF!</definedName>
    <definedName name="INV_Payments">#N/A</definedName>
    <definedName name="Investments" localSheetId="7">#REF!</definedName>
    <definedName name="Investments">#REF!</definedName>
    <definedName name="IO" localSheetId="7">[198]Sheet3!#REF!</definedName>
    <definedName name="IO">[198]Sheet3!#REF!</definedName>
    <definedName name="IO_LIST">'[45]Ch of Accts'!$C$10:$G$584</definedName>
    <definedName name="IOCount">[198]Sheet3!#REF!</definedName>
    <definedName name="IOFCCSettlement">'[199]IO FCC CE Lookup'!$C:$AC</definedName>
    <definedName name="iough" localSheetId="7">{#N/A,#N/A,FALSE,"Edison";#N/A,#N/A,FALSE,"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 localSheetId="7">#REF!</definedName>
    <definedName name="ITIMM">#REF!</definedName>
    <definedName name="IV">175</definedName>
    <definedName name="Jackmoon_Sub">[37]UnitizeList!$F$425</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 localSheetId="7">#REF!</definedName>
    <definedName name="JobCode">#REF!</definedName>
    <definedName name="JobCodeTitle" localSheetId="7">#REF!</definedName>
    <definedName name="JobCodeTitle">#REF!</definedName>
    <definedName name="JobDescription" localSheetId="7">#REF!</definedName>
    <definedName name="JobDescription">#REF!</definedName>
    <definedName name="JobTitle">[114]Setup!$C$2:$C$645</definedName>
    <definedName name="John" localSheetId="7">#REF!</definedName>
    <definedName name="John">#REF!</definedName>
    <definedName name="June" localSheetId="7">#REF!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 localSheetId="7">#REF!</definedName>
    <definedName name="KEY_DRIVERS">#REF!</definedName>
    <definedName name="KEY_FEATURES" localSheetId="7">#REF!</definedName>
    <definedName name="KEY_FEATURES">#REF!</definedName>
    <definedName name="key_ownership">'[192]Input-General'!$F$31</definedName>
    <definedName name="KMBaseline" localSheetId="7">#REF!</definedName>
    <definedName name="KMBaseline">#REF!</definedName>
    <definedName name="KMBaseline1" localSheetId="7">#REF!</definedName>
    <definedName name="KMBaseline1">#REF!</definedName>
    <definedName name="KMProjected" localSheetId="7">#REF!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 localSheetId="7">#REF!</definedName>
    <definedName name="labor_esc">#REF!</definedName>
    <definedName name="Labor_Switch">[102]Factors!$A$73:$A$75</definedName>
    <definedName name="LaborNL">'[188]Drop Downs'!$E$2:$E$3</definedName>
    <definedName name="labortotal" localSheetId="7">#REF!</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 localSheetId="7">#REF!</definedName>
    <definedName name="LD_FRF">#REF!</definedName>
    <definedName name="Level">'[99]D7 - DropDownTab'!$E$2:$E$11</definedName>
    <definedName name="LFRBasin" localSheetId="7">#REF!</definedName>
    <definedName name="LFRBasin">#REF!</definedName>
    <definedName name="lg_ef" localSheetId="7">#REF!</definedName>
    <definedName name="lg_ef">#REF!</definedName>
    <definedName name="LG_NC_OH_to_total" localSheetId="7">#REF!</definedName>
    <definedName name="LG_NC_OH_to_total">#REF!</definedName>
    <definedName name="LINE" localSheetId="7">[103]AddLine!#REF!</definedName>
    <definedName name="LINE">[103]AddLine!#REF!</definedName>
    <definedName name="Liquidity" localSheetId="7" hidden="1">{#N/A,#N/A,FALSE,"Edison";#N/A,#N/A,FALSE," EIX"}</definedName>
    <definedName name="Liquidity" hidden="1">{#N/A,#N/A,FALSE,"Edison";#N/A,#N/A,FALSE," EIX"}</definedName>
    <definedName name="list">[201]test!$A$2:$D$145</definedName>
    <definedName name="ListDate2">'[202]Open Position Update'!$D$2</definedName>
    <definedName name="liste_tension" localSheetId="7">#REF!</definedName>
    <definedName name="liste_tension">#REF!</definedName>
    <definedName name="ListOffset" hidden="1">1</definedName>
    <definedName name="liv" localSheetId="7">#REF!</definedName>
    <definedName name="liv">#REF!</definedName>
    <definedName name="Livraison">[203]couts!$X$10:$X$14</definedName>
    <definedName name="LOADGROWTH" localSheetId="7">#REF!</definedName>
    <definedName name="LOADGROWTH">#REF!</definedName>
    <definedName name="LOC" localSheetId="7">#REF!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 localSheetId="7">#REF!</definedName>
    <definedName name="Low">#REF!</definedName>
    <definedName name="LOWCLH" localSheetId="7">#REF!</definedName>
    <definedName name="LOWCLH">#REF!</definedName>
    <definedName name="LOWCLL" localSheetId="7">#REF!</definedName>
    <definedName name="LOWCLL">#REF!</definedName>
    <definedName name="LOWCLO">#REF!</definedName>
    <definedName name="LOWIL">#REF!</definedName>
    <definedName name="LOWML">#REF!</definedName>
    <definedName name="lp">[20]PCs!#REF!</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 localSheetId="7">#REF!</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 localSheetId="7">#REF!</definedName>
    <definedName name="M">#REF!</definedName>
    <definedName name="m_al" localSheetId="7">#REF!</definedName>
    <definedName name="m_al">#REF!</definedName>
    <definedName name="MAC1X" localSheetId="7">#REF!</definedName>
    <definedName name="MAC1X">#REF!</definedName>
    <definedName name="MAC2X">#REF!</definedName>
    <definedName name="Main_NonISO">'[133]Primary Input'!$E$252</definedName>
    <definedName name="Major_Project_Association">[206]!Table1[Major Project Association]</definedName>
    <definedName name="MajorDB" localSheetId="7">#REF!</definedName>
    <definedName name="MajorDB">#REF!</definedName>
    <definedName name="MajorNameDB">[207]Tables!$A$1:$B$18</definedName>
    <definedName name="MajorProgram" localSheetId="7">#REF!</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 localSheetId="7">#REF!</definedName>
    <definedName name="MasterForecastActivity">#REF!</definedName>
    <definedName name="MasterGRCAccount" localSheetId="7">#REF!</definedName>
    <definedName name="MasterGRCAccount">#REF!</definedName>
    <definedName name="MasterID">'[208]Master (Constant)'!$A:$A</definedName>
    <definedName name="mat_actu" localSheetId="7">#REF!</definedName>
    <definedName name="mat_actu">#REF!</definedName>
    <definedName name="MAT_lag_table" localSheetId="7">#REF!</definedName>
    <definedName name="MAT_lag_table">#REF!</definedName>
    <definedName name="Material" localSheetId="7">#REF!</definedName>
    <definedName name="Material">#REF!</definedName>
    <definedName name="Material_ESC">'[45]ESC ETC by IO'!$F$6:$F$300</definedName>
    <definedName name="materialtotal" localSheetId="7">#REF!</definedName>
    <definedName name="materialtotal">#REF!</definedName>
    <definedName name="MatlMgmt_RATE">[31]Setup!$D$71</definedName>
    <definedName name="MCPCN">'[130]CPCN Jan 15 Schedule'!$A$5:$F$849</definedName>
    <definedName name="MD_Rate">[37]Setup!$D$65</definedName>
    <definedName name="mdi" localSheetId="7">#REF!</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 localSheetId="7">#REF!</definedName>
    <definedName name="Meals_C">#REF!</definedName>
    <definedName name="Meals_SCE" localSheetId="7">#REF!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 localSheetId="7">#REF!</definedName>
    <definedName name="Med">#REF!</definedName>
    <definedName name="MEDCLH" localSheetId="7">#REF!</definedName>
    <definedName name="MEDCLH">#REF!</definedName>
    <definedName name="MEDCLL" localSheetId="7">#REF!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 localSheetId="7">#REF!</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 localSheetId="7">#REF!</definedName>
    <definedName name="Methodology_mapping_with_Org_Name">#REF!</definedName>
    <definedName name="Metric" localSheetId="7">#REF!</definedName>
    <definedName name="Metric">#REF!</definedName>
    <definedName name="Metric_Weight_WO_Conformance">'[133]Primary Input'!$C$294</definedName>
    <definedName name="MezzanineCo_Invest" localSheetId="7">#REF!</definedName>
    <definedName name="MezzanineCo_Invest">#REF!</definedName>
    <definedName name="MezzanineFunds" localSheetId="7">#REF!</definedName>
    <definedName name="MezzanineFunds">#REF!</definedName>
    <definedName name="MezzineFunds" localSheetId="7">#REF!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 localSheetId="7">#REF!</definedName>
    <definedName name="MIDDLE5">#REF!</definedName>
    <definedName name="MIDDLE5X" localSheetId="7">#REF!</definedName>
    <definedName name="MIDDLE5X">#REF!</definedName>
    <definedName name="mik" localSheetId="7">#REF!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 localSheetId="7">#REF!</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 localSheetId="7">#REF!</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 localSheetId="7">#REF!</definedName>
    <definedName name="MPO_ABank">#REF!</definedName>
    <definedName name="MPO_ABank2" localSheetId="7">#REF!</definedName>
    <definedName name="MPO_ABank2">#REF!</definedName>
    <definedName name="MPO_ABank3" localSheetId="7">#REF!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 localSheetId="7">#REF!</definedName>
    <definedName name="NakaeCrownValley">#REF!</definedName>
    <definedName name="Nakaeetc" localSheetId="7">#REF!</definedName>
    <definedName name="Nakaeetc">#REF!</definedName>
    <definedName name="NakaeOtayRiverBridge" localSheetId="7">#REF!</definedName>
    <definedName name="NakaeOtayRiverBridge">#REF!</definedName>
    <definedName name="Name" localSheetId="7" hidden="1">[218]Table!#REF!</definedName>
    <definedName name="Name" hidden="1">[218]Table!#REF!</definedName>
    <definedName name="natimagecpen" localSheetId="7">#REF!</definedName>
    <definedName name="natimagecpen">#REF!</definedName>
    <definedName name="NavPane" localSheetId="7">[73]Gross!#REF!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 localSheetId="7">#REF!</definedName>
    <definedName name="NETTAX">#REF!</definedName>
    <definedName name="New" localSheetId="7">{" ","","","","","";"124Bal","Oracle 7",1,1,TRUE,#N/A}</definedName>
    <definedName name="New">{" ","","","","","";"124Bal","Oracle 7",1,1,TRUE,#N/A}</definedName>
    <definedName name="New_Plants">[154]ASS!$A$107:$C$113</definedName>
    <definedName name="New_sheet2" localSheetId="7">#REF!</definedName>
    <definedName name="New_sheet2">#REF!</definedName>
    <definedName name="newbex_itd">[68]new_BEX!$D$2:$D$18368</definedName>
    <definedName name="newbex_pivot">[68]Sheet17!$A$4:$A$4642</definedName>
    <definedName name="newbie" localSheetId="7" hidden="1">#REF!</definedName>
    <definedName name="newbie" hidden="1">#REF!</definedName>
    <definedName name="NewChartArea">[60]Atlas!#REF!</definedName>
    <definedName name="NewConsSums">[31]Setup!$AZ$106</definedName>
    <definedName name="newname" localSheetId="7">{"GLOBALMA.","perfmsrs.xlm","mrsumdev.xls"}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 localSheetId="7">#REF!</definedName>
    <definedName name="No_Escalation">#REF!</definedName>
    <definedName name="non.iso.T.land">[200]RCN!$E$53:$CG$53,[200]RCN!$E$61:$CG$61</definedName>
    <definedName name="Non_Incremental___O_M" localSheetId="7">#REF!</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 localSheetId="7">#REF!</definedName>
    <definedName name="NonLaborCosts">#REF!</definedName>
    <definedName name="note" localSheetId="7">#REF!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 localSheetId="7">#REF!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 localSheetId="7">#REF!</definedName>
    <definedName name="October">#REF!</definedName>
    <definedName name="OD" localSheetId="7">#REF!</definedName>
    <definedName name="OD">#REF!</definedName>
    <definedName name="Oeight" localSheetId="7">#REF!</definedName>
    <definedName name="Oeight">#REF!</definedName>
    <definedName name="Oeight1">'[111]GRC Plus 2009'!$T$7:$T$190</definedName>
    <definedName name="OFFALL" localSheetId="7">#REF!</definedName>
    <definedName name="OFFALL">#REF!</definedName>
    <definedName name="Ofive" localSheetId="7">#REF!</definedName>
    <definedName name="Ofive">#REF!</definedName>
    <definedName name="Ofive1">'[111]GRC Plus 2009'!$Q$7:$Q$190</definedName>
    <definedName name="Ofour" localSheetId="7">#REF!</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LE_LINK465" localSheetId="11">'Table 11'!$D$43</definedName>
    <definedName name="OLE_LINK465">#REF!</definedName>
    <definedName name="OLE_LINK486" localSheetId="11">'Table 11'!$D$33</definedName>
    <definedName name="OLE_LINK486">#REF!</definedName>
    <definedName name="OM">#REF!</definedName>
    <definedName name="OM_Capital">'[14]O&amp;M and Capital'!$3:$57</definedName>
    <definedName name="OMLabor" localSheetId="7">#REF!</definedName>
    <definedName name="OMLabor">#REF!</definedName>
    <definedName name="OMMo">[60]Atlas!#REF!</definedName>
    <definedName name="OMNonLabor" localSheetId="7">#REF!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 localSheetId="7">#REF!</definedName>
    <definedName name="ONALL">#REF!</definedName>
    <definedName name="one" localSheetId="7"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 localSheetId="7">#REF!</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localSheetId="7" hidden="1">#REF!</definedName>
    <definedName name="op" hidden="1">#REF!</definedName>
    <definedName name="OpenDocs" localSheetId="7">{"GLOBALMA.","perfmsrs.xlm","mrsumdev.xls"}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 localSheetId="7">#REF!</definedName>
    <definedName name="oprev0">#REF!</definedName>
    <definedName name="oprev1" localSheetId="7">#REF!</definedName>
    <definedName name="oprev1">#REF!</definedName>
    <definedName name="OPSub16">'[179]Capital Database'!$AB:$AB</definedName>
    <definedName name="OPSub17">'[179]Capital Database'!$AC:$AC</definedName>
    <definedName name="OPSub18">'[179]Capital Database'!$AD:$AD</definedName>
    <definedName name="OR" localSheetId="7">#REF!</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 localSheetId="7">#REF!</definedName>
    <definedName name="OrganizationalOverheadsRAte">#REF!</definedName>
    <definedName name="OrgList">OFFSET('[227]Source of Data'!$W$2,1,0,143-COUNTBLANK('[227]Source of Data'!$W$3:$W$145),1)</definedName>
    <definedName name="Orgs">[228]Organizatons!$C$3:$D$22</definedName>
    <definedName name="Oseven" localSheetId="7">#REF!</definedName>
    <definedName name="Oseven">#REF!</definedName>
    <definedName name="Oseven1">'[111]GRC Plus 2009'!$S$7:$S$190</definedName>
    <definedName name="OshaCalcYr">[60]Atlas!#REF!</definedName>
    <definedName name="OshaYr">[60]Atlas!#REF!</definedName>
    <definedName name="Osix" localSheetId="7">#REF!</definedName>
    <definedName name="Osix">#REF!</definedName>
    <definedName name="Osix1">'[111]GRC Plus 2009'!$R$7:$R$190</definedName>
    <definedName name="ot" localSheetId="7">#REF!</definedName>
    <definedName name="ot">#REF!</definedName>
    <definedName name="OT_Factor">[37]Setup!$C$152</definedName>
    <definedName name="OT_Factor_Adjusted" localSheetId="7">#REF!</definedName>
    <definedName name="OT_Factor_Adjusted">#REF!</definedName>
    <definedName name="OTBR_Pre_AnG">'[158]2007 ITAB (old)'!#REF!</definedName>
    <definedName name="OthConsSums">[31]Setup!$AZ$108</definedName>
    <definedName name="Other">'[14]Other '!$11:$48</definedName>
    <definedName name="Other_change_category" localSheetId="7">#REF!</definedName>
    <definedName name="Other_change_category">#REF!</definedName>
    <definedName name="Other_ESC">'[45]ESC ETC by IO'!$G$6:$G$300</definedName>
    <definedName name="OtherConsiderations" localSheetId="7">#REF!</definedName>
    <definedName name="OtherConsiderations">#REF!</definedName>
    <definedName name="OTHERTDBU" localSheetId="7">#REF!</definedName>
    <definedName name="OTHERTDBU">#REF!</definedName>
    <definedName name="othertotal" localSheetId="7">#REF!</definedName>
    <definedName name="othertotal">#REF!</definedName>
    <definedName name="OU">'[188]Drop Downs'!$A$2:$A$24</definedName>
    <definedName name="OU_AUS" localSheetId="7">#REF!</definedName>
    <definedName name="OU_AUS">#REF!</definedName>
    <definedName name="OU_CON" localSheetId="7">#REF!</definedName>
    <definedName name="OU_CON">#REF!</definedName>
    <definedName name="OU_Condensed" localSheetId="7">#REF!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 localSheetId="7">#REF!</definedName>
    <definedName name="PAGE">#REF!</definedName>
    <definedName name="page_header">[161]PRINT!$B$146</definedName>
    <definedName name="PAGE1" localSheetId="7">#REF!</definedName>
    <definedName name="PAGE1">#REF!</definedName>
    <definedName name="PAGE2" localSheetId="7">#REF!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 localSheetId="7">#REF!</definedName>
    <definedName name="Pamm1">#REF!</definedName>
    <definedName name="PAmm2" localSheetId="7">#REF!</definedName>
    <definedName name="PAmm2">#REF!</definedName>
    <definedName name="PAR_AP" localSheetId="7">#REF!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 localSheetId="7">#REF!</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 localSheetId="7">#REF!</definedName>
    <definedName name="PBRate">#REF!</definedName>
    <definedName name="PC_Cost" localSheetId="7">#REF!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 localSheetId="7">#REF!</definedName>
    <definedName name="PCPR">#REF!</definedName>
    <definedName name="PCPR1" localSheetId="7">#REF!</definedName>
    <definedName name="PCPR1">#REF!</definedName>
    <definedName name="pcrkbcovehemet" localSheetId="7">#REF!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 localSheetId="7">#REF!</definedName>
    <definedName name="Pension">#REF!</definedName>
    <definedName name="PER" localSheetId="7">#REF!</definedName>
    <definedName name="PER">#REF!</definedName>
    <definedName name="perc_red_aff_ord" localSheetId="7">#REF!</definedName>
    <definedName name="perc_red_aff_ord">#REF!</definedName>
    <definedName name="Perc_red_rec_proc_time">#REF!</definedName>
    <definedName name="Percent_of_Need_Year">'[231]transaction lookup'!$G$2:$AD$2</definedName>
    <definedName name="Percentage_difference" localSheetId="7">#REF!</definedName>
    <definedName name="Percentage_difference">#REF!</definedName>
    <definedName name="Percentage_difference__AC" localSheetId="7">#REF!</definedName>
    <definedName name="Percentage_difference__AC">#REF!</definedName>
    <definedName name="PersonnelArea">'[137]Drop Down Options'!$M$2:$M$174</definedName>
    <definedName name="Pgm">[35]Master!$C$8:$C$4493</definedName>
    <definedName name="PHASE" localSheetId="7">#REF!</definedName>
    <definedName name="PHASE">#REF!</definedName>
    <definedName name="Phases">[194]Tables!$A$31:$A$35</definedName>
    <definedName name="pindb">[232]Major!#REF!</definedName>
    <definedName name="Pivot_Table">'[45]O&amp;M NL Detail'!$A$2:$B$2,'[45]O&amp;M NL Detail'!$A$4:$E$154</definedName>
    <definedName name="PivotData" localSheetId="7">#REF!</definedName>
    <definedName name="PivotData">#REF!</definedName>
    <definedName name="PlanALTR">[35]Master!$X$8:$X$4493</definedName>
    <definedName name="PlanCPUC">[35]Master!$V$8:$V$4493</definedName>
    <definedName name="PlanFERC">[35]Master!$W$8:$W$4493</definedName>
    <definedName name="Planner_Rate" localSheetId="7">#REF!</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 localSheetId="7">#REF!</definedName>
    <definedName name="Plus">#REF!</definedName>
    <definedName name="PM">[103]AddLine!#REF!</definedName>
    <definedName name="PMERGE" localSheetId="7">#REF!</definedName>
    <definedName name="PMERGE">#REF!</definedName>
    <definedName name="PMO" localSheetId="7">#REF!</definedName>
    <definedName name="PMO">#REF!</definedName>
    <definedName name="PnB">[132]Tables!$B$18</definedName>
    <definedName name="PO">'[234]PO VLookUP'!$A$2:$A$400</definedName>
    <definedName name="POC">'[234]PO VLookUP'!$C$2:$D$400</definedName>
    <definedName name="POFF" localSheetId="7">#REF!</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 localSheetId="7">#REF!</definedName>
    <definedName name="PON">#REF!</definedName>
    <definedName name="PoneCalcMo">[60]Atlas!#REF!</definedName>
    <definedName name="PoneCalcYr">[60]Atlas!#REF!</definedName>
    <definedName name="POneMo">[60]Atlas!#REF!</definedName>
    <definedName name="POneYr">[60]Atlas!#REF!</definedName>
    <definedName name="PortfolioOptimization" localSheetId="7">#REF!</definedName>
    <definedName name="PortfolioOptimization">#REF!</definedName>
    <definedName name="POS_CALCS" localSheetId="7">#REF!</definedName>
    <definedName name="POS_CALCS">#REF!</definedName>
    <definedName name="power">[168]Summary!$F$2</definedName>
    <definedName name="PP_Fuel">'[14]FPP - CDWR'!$1:$55</definedName>
    <definedName name="PPAGE" localSheetId="7">#REF!</definedName>
    <definedName name="PPAGE">#REF!</definedName>
    <definedName name="PPRINT" localSheetId="7">#REF!</definedName>
    <definedName name="PPRINT">#REF!</definedName>
    <definedName name="Prefab_to_D">[106]CAPITAL_RECORDED_FORECAST!$M$267</definedName>
    <definedName name="PremiumTimeFactor" localSheetId="7">#REF!</definedName>
    <definedName name="PremiumTimeFactor">#REF!</definedName>
    <definedName name="PriceIncrement" localSheetId="7">#REF!</definedName>
    <definedName name="PriceIncrement">#REF!</definedName>
    <definedName name="PrimaryUnitTable" localSheetId="7">#REF!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11">'Table 11'!$A$1:$U$85</definedName>
    <definedName name="_xlnm.Print_Area" localSheetId="5">'Table 5'!$A$1:$N$118</definedName>
    <definedName name="_xlnm.Print_Area" localSheetId="6">'Table 6'!$A$1:$N$166</definedName>
    <definedName name="_xlnm.Print_Area">#REF!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7">#REF!</definedName>
    <definedName name="Print_Titles_MI">#REF!</definedName>
    <definedName name="Print_TYitles">#REF!</definedName>
    <definedName name="print1">#REF!</definedName>
    <definedName name="print2">#REF!</definedName>
    <definedName name="PRINTA">#REF!</definedName>
    <definedName name="PRINTB">#REF!</definedName>
    <definedName name="PRINTS_NEXT_YEAR_MONTHLY_REPORTS">[161]PRINT!$C$28</definedName>
    <definedName name="Priority" localSheetId="7">#REF!</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 localSheetId="7">#REF!</definedName>
    <definedName name="proj_life_year">#REF!</definedName>
    <definedName name="Proj_Man" localSheetId="7">#REF!</definedName>
    <definedName name="Proj_Man">#REF!</definedName>
    <definedName name="Proj_No">[41]Setup!$C$61</definedName>
    <definedName name="proj_start_year" localSheetId="7">#REF!</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 localSheetId="7">#REF!</definedName>
    <definedName name="Project_Elements">#REF!</definedName>
    <definedName name="Project_List">'[238]Full List'!$D$5:$DT$50</definedName>
    <definedName name="Project_name">'[170]Mira(2)'!#REF!</definedName>
    <definedName name="Project_Work_Orders_for_Plan_New" localSheetId="7">#REF!</definedName>
    <definedName name="Project_Work_Orders_for_Plan_New">#REF!</definedName>
    <definedName name="PROJECTDELIVERY_DART">'[56]DART Injury Rate'!$O$13</definedName>
    <definedName name="PROJECTMANAGER" localSheetId="7">#REF!</definedName>
    <definedName name="PROJECTMANAGER">#REF!</definedName>
    <definedName name="ProjectName" localSheetId="7">{"Client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7">#REF!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 localSheetId="7">#REF!</definedName>
    <definedName name="PTOTALS">#REF!</definedName>
    <definedName name="PVRR_rate">[98]P1__PLPPASS_nonHF!$C$77</definedName>
    <definedName name="PWEE">[41]LoadingRates!$B$46</definedName>
    <definedName name="PXP" localSheetId="7">#REF!</definedName>
    <definedName name="PXP">#REF!</definedName>
    <definedName name="PXPur_2003" localSheetId="7">#REF!</definedName>
    <definedName name="PXPur_2003">#REF!</definedName>
    <definedName name="PXPur_2004" localSheetId="7">#REF!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7">{"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 localSheetId="7">#REF!</definedName>
    <definedName name="Query_4601">#REF!</definedName>
    <definedName name="Query_4602" localSheetId="7">#REF!</definedName>
    <definedName name="Query_4602">#REF!</definedName>
    <definedName name="Query_4611" localSheetId="7">#REF!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 localSheetId="7">#REF!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 localSheetId="7">#REF!</definedName>
    <definedName name="rate_effective_interest">#REF!</definedName>
    <definedName name="rate_effective_tax" localSheetId="7">#REF!</definedName>
    <definedName name="rate_effective_tax">#REF!</definedName>
    <definedName name="rate_escalator" localSheetId="7">#REF!</definedName>
    <definedName name="rate_escalator">#REF!</definedName>
    <definedName name="Rate_NT">[31]Setup!$C$176</definedName>
    <definedName name="Rate_OT">[37]Setup!$C$177</definedName>
    <definedName name="rate_property_tax" localSheetId="7">#REF!</definedName>
    <definedName name="rate_property_tax">#REF!</definedName>
    <definedName name="rate_schedule" localSheetId="7">#REF!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7">#REF!</definedName>
    <definedName name="RCSColAEnd">#REF!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7">#REF!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7" hidden="1">{#N/A,#N/A,FALSE,"AD PG 1 OF 2";#N/A,#N/A,FALSE,"AD PG 2 OF 2"}</definedName>
    <definedName name="Reference_2" hidden="1">{#N/A,#N/A,FALSE,"AD PG 1 OF 2";#N/A,#N/A,FALSE,"AD PG 2 OF 2"}</definedName>
    <definedName name="Reg">#REF!</definedName>
    <definedName name="Reg_Grouping">'[99]D7 - DropDownTab'!$N$16:$O$25</definedName>
    <definedName name="region" localSheetId="7">#REF!</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 localSheetId="7">#REF!</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 localSheetId="7">#REF!</definedName>
    <definedName name="removal_cost">#REF!</definedName>
    <definedName name="remove">'[34]1-Description and Scope'!#REF!</definedName>
    <definedName name="repl_pole_unit_cost">[98]UnitCost!$E$6</definedName>
    <definedName name="REPORT" localSheetId="7">#REF!</definedName>
    <definedName name="REPORT">#REF!</definedName>
    <definedName name="Report_title">#REF!</definedName>
    <definedName name="Report_title2">#REF!</definedName>
    <definedName name="RESI_REPS_PCT">'[20]Global Parameters'!#REF!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7">#REF!</definedName>
    <definedName name="RETRIEVE">#REF!</definedName>
    <definedName name="Return_on_Ratebase">'[92]Revenue Requirement'!$BC$6:$BK$57</definedName>
    <definedName name="REV_REQ_DOLLARS" localSheetId="7">#REF!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7">#REF!</definedName>
    <definedName name="REVENUE_REQUIREMENT_____DOLLARS">#REF!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localSheetId="1" hidden="1">_xll.RiskCellHasTokens(262144+512+524288)</definedName>
    <definedName name="RiskIsInput" hidden="1">_xll.RiskCellHasTokens(262144+512+524288)</definedName>
    <definedName name="RiskIsOutput" localSheetId="1" hidden="1">_xll.RiskCellHasTokens(1024)</definedName>
    <definedName name="RiskIsOutput" hidden="1">_xll.RiskCellHasTokens(1024)</definedName>
    <definedName name="RiskOutcome">[180]Setup!$I$2:$I$26</definedName>
    <definedName name="Risks" localSheetId="7">#REF!</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7">#REF!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 localSheetId="7">#REF!</definedName>
    <definedName name="S_CB">#REF!</definedName>
    <definedName name="S_CPR" localSheetId="7">#REF!</definedName>
    <definedName name="S_CPR">#REF!</definedName>
    <definedName name="S_ECX" localSheetId="7">#REF!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 localSheetId="7">#REF!</definedName>
    <definedName name="SAICExp">#REF!</definedName>
    <definedName name="SAICLabor" localSheetId="7">#REF!</definedName>
    <definedName name="SAICLabor">#REF!</definedName>
    <definedName name="salem_ownership">'[192]Input-General'!$F$35</definedName>
    <definedName name="SALES_TAX">'[20]Global Parameters'!#REF!</definedName>
    <definedName name="SALVAGE">[37]Setup!$E$125</definedName>
    <definedName name="salvage_cost" localSheetId="7">#REF!</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 localSheetId="7">#REF!</definedName>
    <definedName name="SCE_Crew_Rate">#REF!</definedName>
    <definedName name="SCE_Discussion" localSheetId="7">#REF!</definedName>
    <definedName name="SCE_Discussion">#REF!</definedName>
    <definedName name="SCE_Outlook" localSheetId="7">#REF!</definedName>
    <definedName name="SCE_Outlook">#REF!</definedName>
    <definedName name="SCE_Table">#REF!</definedName>
    <definedName name="scenario">#REF!</definedName>
    <definedName name="scenario_grid">[64]Calculations!$AN$12:$AN$40</definedName>
    <definedName name="Scenario_Link" localSheetId="7">#REF!</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 localSheetId="7">#REF!</definedName>
    <definedName name="SCM_ABank">#REF!</definedName>
    <definedName name="SCM_AFDUC" localSheetId="7">#REF!</definedName>
    <definedName name="SCM_AFDUC">#REF!</definedName>
    <definedName name="SCM_AM" localSheetId="7">#REF!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 localSheetId="7">#REF!</definedName>
    <definedName name="segments">#REF!</definedName>
    <definedName name="select" localSheetId="7">#REF!</definedName>
    <definedName name="select">#REF!</definedName>
    <definedName name="SelectedYear">'[205]OU Main'!$K$2</definedName>
    <definedName name="selectrange">[60]Atlas!#REF!</definedName>
    <definedName name="September" localSheetId="7">#REF!</definedName>
    <definedName name="September">#REF!</definedName>
    <definedName name="SEQ">[41]Setup!$I$61</definedName>
    <definedName name="SEVEN" localSheetId="7">#REF!</definedName>
    <definedName name="SEVEN">#REF!</definedName>
    <definedName name="SFA" localSheetId="7">#REF!</definedName>
    <definedName name="SFA">#REF!</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7">#REF!</definedName>
    <definedName name="SIX">#REF!</definedName>
    <definedName name="sixxx">#REF!</definedName>
    <definedName name="Skip">'[37]6-13'!$AS$11:$BF$36,'[37]6-13'!$AS$64:$BF$101</definedName>
    <definedName name="sleven" localSheetId="7">#REF!</definedName>
    <definedName name="sleven">#REF!</definedName>
    <definedName name="SLI_DBASE" localSheetId="7">#REF!</definedName>
    <definedName name="SLI_DBASE">#REF!</definedName>
    <definedName name="SLIM">#REF!</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 localSheetId="7">#REF!</definedName>
    <definedName name="SOFF">#REF!</definedName>
    <definedName name="Software" localSheetId="7">#REF!</definedName>
    <definedName name="Software">#REF!</definedName>
    <definedName name="solver_adj" localSheetId="7" hidden="1">#REF!,#REF!,#REF!,#REF!,#REF!,#REF!,#REF!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localSheetId="7" hidden="1">#REF!,#REF!,#REF!,#REF!,#REF!,#REF!,#REF!</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7">#REF!</definedName>
    <definedName name="SOURCE">#REF!</definedName>
    <definedName name="Source_of_Funds">#REF!</definedName>
    <definedName name="Sourcemo">[60]Atlas!#REF!</definedName>
    <definedName name="SourcemoR">[60]Atlas!#REF!</definedName>
    <definedName name="Sourceyr">[60]Atlas!#REF!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 localSheetId="7">#REF!</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 localSheetId="7">#REF!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7">#REF!</definedName>
    <definedName name="Staking_1">#REF!</definedName>
    <definedName name="Staking_2">#REF!</definedName>
    <definedName name="Staking_3">#REF!</definedName>
    <definedName name="Standard_Area">#REF!</definedName>
    <definedName name="Standards_Area">#REF!</definedName>
    <definedName name="start">[252]Agenda!$B$5</definedName>
    <definedName name="START13" localSheetId="7">#REF!</definedName>
    <definedName name="START13">#REF!</definedName>
    <definedName name="START4">#REF!</definedName>
    <definedName name="START5">#REF!</definedName>
    <definedName name="START7">#REF!</definedName>
    <definedName name="State">#REF!</definedName>
    <definedName name="State_Tax_Rate">0.079163</definedName>
    <definedName name="statedata">[15]CODING!$A$35:$C$85</definedName>
    <definedName name="States" localSheetId="7">#REF!</definedName>
    <definedName name="States">#REF!</definedName>
    <definedName name="Status">[58]Lookup!$B$3:$C$6</definedName>
    <definedName name="Status_II" localSheetId="7">#REF!</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 localSheetId="7">#REF!</definedName>
    <definedName name="SUMMARY">#REF!</definedName>
    <definedName name="Summary_Budget" localSheetId="7">#REF!</definedName>
    <definedName name="Summary_Budget">#REF!</definedName>
    <definedName name="SupplyExpenseRate" localSheetId="7">[66]Factors!#REF!</definedName>
    <definedName name="SupplyExpenseRate">[66]Factors!#REF!</definedName>
    <definedName name="Suppress_Flag">[132]Tables!$B$20</definedName>
    <definedName name="SW_MEMO" localSheetId="7">#REF!</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 localSheetId="7">#REF!</definedName>
    <definedName name="Sylmar">#REF!</definedName>
    <definedName name="syschecksum">'[141]Results of Operations'!$K$518</definedName>
    <definedName name="sysrevenue" localSheetId="7">#REF!</definedName>
    <definedName name="sysrevenue">#REF!</definedName>
    <definedName name="sysrevs" localSheetId="7">#REF!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7">#REF!</definedName>
    <definedName name="tare_touret">#REF!</definedName>
    <definedName name="Target">'[109]Option 1 and Data Sheet'!$K$8:$K$101</definedName>
    <definedName name="Task">'[257]Drop Down Table'!$B$2:$B$7</definedName>
    <definedName name="TAUX">'[258]Frais Vente'!$B$2</definedName>
    <definedName name="TAX_ADJUSTMENT" localSheetId="7">#REF!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7">#REF!</definedName>
    <definedName name="tax_life_start">#REF!</definedName>
    <definedName name="Tax_Net_to_Gross_Mult">'[105]Corporate Data'!$E$52</definedName>
    <definedName name="TAX_RATE">[194]Tables!$B$13</definedName>
    <definedName name="TCW" localSheetId="7">#REF!</definedName>
    <definedName name="TCW">#REF!</definedName>
    <definedName name="TD_CAPB" localSheetId="7">#REF!</definedName>
    <definedName name="TD_CAPB">#REF!</definedName>
    <definedName name="TD_CapBT" localSheetId="7">#REF!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7">#REF!</definedName>
    <definedName name="TD_CPUCCB">#REF!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 localSheetId="7">#REF!</definedName>
    <definedName name="TDBU_FERCCapCont">#REF!</definedName>
    <definedName name="TDBU_Overhead_Rate">[102]Factors!$B$70</definedName>
    <definedName name="TDBU_OVH_PCT">[132]Tables!$B$21</definedName>
    <definedName name="TDBU_Serious">[52]Safety!$D$2</definedName>
    <definedName name="TDBU_Total___ETS_Historical" localSheetId="7">#REF!</definedName>
    <definedName name="TDBU_Total___ETS_Historical">#REF!</definedName>
    <definedName name="tdbumgmt1">'[22]T&amp;D Mgmt'!$B$11:$Z$127</definedName>
    <definedName name="tdbumgmt2">'[22]T&amp;D Mgmt'!$C$11:$Z$127</definedName>
    <definedName name="TDSafety_DART" localSheetId="7">#REF!</definedName>
    <definedName name="TDSafety_DART">#REF!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 localSheetId="7">#REF!</definedName>
    <definedName name="TEN">#REF!</definedName>
    <definedName name="tenss" localSheetId="7">#REF!</definedName>
    <definedName name="tenss">#REF!</definedName>
    <definedName name="test" localSheetId="7"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7">#REF!</definedName>
    <definedName name="TEST2">#REF!</definedName>
    <definedName name="TEST3">#REF!</definedName>
    <definedName name="TEST4">[261]CN41N!#REF!</definedName>
    <definedName name="TEST5" localSheetId="7">#REF!</definedName>
    <definedName name="TEST5">#REF!</definedName>
    <definedName name="TEST6">#REF!</definedName>
    <definedName name="TEST66">[260]Data!#REF!</definedName>
    <definedName name="TEST67">[260]Data!#REF!</definedName>
    <definedName name="TEST68">[260]Data!#REF!</definedName>
    <definedName name="TEST69">[260]Data!#REF!</definedName>
    <definedName name="TEST7" localSheetId="7">#REF!</definedName>
    <definedName name="TEST7">#REF!</definedName>
    <definedName name="TEST70" localSheetId="7">[260]Data!#REF!</definedName>
    <definedName name="TEST70">[260]Data!#REF!</definedName>
    <definedName name="TEST71">[260]Data!#REF!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7">#REF!</definedName>
    <definedName name="TEST8">#REF!</definedName>
    <definedName name="TEST80" localSheetId="7">[260]Data!#REF!</definedName>
    <definedName name="TEST80">[260]Data!#REF!</definedName>
    <definedName name="TEST81">[260]Data!#REF!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7">#REF!</definedName>
    <definedName name="TESTHKEY">#REF!</definedName>
    <definedName name="Testimony_volumes_list">[106]CAPITAL_RECORDED_FORECAST!$E$273:$E$296</definedName>
    <definedName name="TESTKEYS" localSheetId="7">#REF!</definedName>
    <definedName name="TESTKEYS">#REF!</definedName>
    <definedName name="TESTVKEY" localSheetId="7">#REF!</definedName>
    <definedName name="TESTVKEY">#REF!</definedName>
    <definedName name="tete" localSheetId="7">#REF!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7">#REF!</definedName>
    <definedName name="TIPS_AND_TRICKS">#REF!</definedName>
    <definedName name="Toggle">[206]!Table3[Toggle]</definedName>
    <definedName name="ToolboxData">[197]Import!$A$4:$K$160</definedName>
    <definedName name="ToolExpenseRate" localSheetId="7">#REF!</definedName>
    <definedName name="ToolExpenseRate">#REF!</definedName>
    <definedName name="Tot_CivilWorks_Dhs">#REF!</definedName>
    <definedName name="Tot_Dir_Contract">[31]Setup!$C$207</definedName>
    <definedName name="Tot_Inst_HW">[262]BOQ_400kV_DB_Nx!$Y$59</definedName>
    <definedName name="Tot_Inst_Local_Dhs" localSheetId="7">#REF!</definedName>
    <definedName name="Tot_Inst_Local_Dhs">#REF!</definedName>
    <definedName name="Tot_InstHW_NX_Cost">#REF!</definedName>
    <definedName name="Tot_InstMP_Nx_Cost">#REF!</definedName>
    <definedName name="Tot_InstNx_Cost">[262]BOQ_400kV_DB_Nx!$Y$58</definedName>
    <definedName name="Tot_NxFO_Cost" localSheetId="7">#REF!</definedName>
    <definedName name="Tot_NxFO_Cost">#REF!</definedName>
    <definedName name="Tot_NxPilot_Cost">#REF!</definedName>
    <definedName name="Tot_Retire">[37]AD62C!$K$65</definedName>
    <definedName name="Total_2016_Capital_Spend">[251]FAN!$B$38</definedName>
    <definedName name="Total_2016_OM_Spend">[251]FAN!$B$39</definedName>
    <definedName name="Total_Aff_Orders" localSheetId="7">#REF!</definedName>
    <definedName name="Total_Aff_Orders">#REF!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 localSheetId="7">#REF!</definedName>
    <definedName name="Total_ETS">#REF!</definedName>
    <definedName name="TOTAL_INITIAL_INSTALL_METERS" localSheetId="7">#REF!</definedName>
    <definedName name="TOTAL_INITIAL_INSTALL_METERS">#REF!</definedName>
    <definedName name="Total_Interest" localSheetId="7">'[169]Other (01-03)'!#REF!</definedName>
    <definedName name="Total_Interest">'[169]Other (01-03)'!#REF!</definedName>
    <definedName name="TOTAL_METERS_PER_YEAR" localSheetId="7">#REF!</definedName>
    <definedName name="TOTAL_METERS_PER_YEAR">#REF!</definedName>
    <definedName name="Total_Rate_Base">[92]Basis!$F$67:$BF$80</definedName>
    <definedName name="TOTAL_RETURN___EQUITY_RETURN" localSheetId="7">#REF!</definedName>
    <definedName name="TOTAL_RETURN___EQUITY_RETURN">#REF!</definedName>
    <definedName name="TotalMD">[37]Setup!$H$175</definedName>
    <definedName name="TOTALS" localSheetId="7">#REF!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 localSheetId="7">#REF!</definedName>
    <definedName name="Tra_FOMT">#REF!</definedName>
    <definedName name="Training" localSheetId="7">#REF!</definedName>
    <definedName name="Training">#REF!</definedName>
    <definedName name="Tran_AP" localSheetId="7">#REF!</definedName>
    <definedName name="Tran_AP">#REF!</definedName>
    <definedName name="TRAN_CPUC_OM">'[56]CPUC_FERC O&amp;M Spend '!$G$8</definedName>
    <definedName name="Tran_CPUCCT" localSheetId="7">#REF!</definedName>
    <definedName name="Tran_CPUCCT">#REF!</definedName>
    <definedName name="Tran_FERCCT">#REF!</definedName>
    <definedName name="Tran_FERCOM">#REF!</definedName>
    <definedName name="Tran_FERCOMT">#REF!</definedName>
    <definedName name="tranche_averages">[98]TrancheQuantities!$S$20:$S$37</definedName>
    <definedName name="tranche_names">[98]TrancheQuantities!$C$20:$C$37</definedName>
    <definedName name="Trans_AFDUC" localSheetId="7">#REF!</definedName>
    <definedName name="Trans_AFDUC">#REF!</definedName>
    <definedName name="Trans_Audit">#REF!</definedName>
    <definedName name="Trans_CostEff">#REF!</definedName>
    <definedName name="TRANS_CPUC_INSP">'[56]Inspections '!$C$18</definedName>
    <definedName name="Trans_CPUCC" localSheetId="7">#REF!</definedName>
    <definedName name="Trans_CPUCC">#REF!</definedName>
    <definedName name="Trans_CPUCInsp" localSheetId="7">#REF!</definedName>
    <definedName name="Trans_CPUCInsp">#REF!</definedName>
    <definedName name="Trans_CPUCOM" localSheetId="7">#REF!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7">#REF!</definedName>
    <definedName name="Trans_FERCC">#REF!</definedName>
    <definedName name="Trans_FL">'[263]FL vs  NFL'!$B$11</definedName>
    <definedName name="TRANS_GRC">[56]GRC!$K$30</definedName>
    <definedName name="TRANS_LEADERSHIP_TRAINING">'[56]Leadership Training '!$K$33</definedName>
    <definedName name="Trans_NERCV.5" localSheetId="7">#REF!</definedName>
    <definedName name="Trans_NERCV.5">#REF!</definedName>
    <definedName name="Trans_NWC" localSheetId="7">#REF!</definedName>
    <definedName name="Trans_NWC">#REF!</definedName>
    <definedName name="TRANS_NWC_INSP">'[56]Inspections '!$B$18</definedName>
    <definedName name="TRANS_ON_TIMERPT">'[56]On-Time Reporting '!$K$8</definedName>
    <definedName name="Trans_ONR" localSheetId="7">#REF!</definedName>
    <definedName name="Trans_ONR">#REF!</definedName>
    <definedName name="Trans_ONR2" localSheetId="7">#REF!</definedName>
    <definedName name="Trans_ONR2">#REF!</definedName>
    <definedName name="Trans_ONR3" localSheetId="7">#REF!</definedName>
    <definedName name="Trans_ONR3">#REF!</definedName>
    <definedName name="Trans_ONRT">#REF!</definedName>
    <definedName name="TRANS_POLE_RPLC">'[56]Pole Replacement Program '!$O$25</definedName>
    <definedName name="Trans_Poles" localSheetId="7">#REF!</definedName>
    <definedName name="Trans_Poles">#REF!</definedName>
    <definedName name="Trans_PRP" localSheetId="7">#REF!</definedName>
    <definedName name="Trans_PRP">#REF!</definedName>
    <definedName name="TRANS_SERIOUSINJURIES">'[56]Serious Injuries '!$K$7</definedName>
    <definedName name="Trans_SI" localSheetId="7">#REF!</definedName>
    <definedName name="Trans_SI">#REF!</definedName>
    <definedName name="Trans_SI2" localSheetId="7">#REF!</definedName>
    <definedName name="Trans_SI2">#REF!</definedName>
    <definedName name="Trans_SI3" localSheetId="7">#REF!</definedName>
    <definedName name="Trans_SI3">#REF!</definedName>
    <definedName name="Trans_SIT">#REF!</definedName>
    <definedName name="Trans_Strains_Sprains">[56]Strain_Sprain!$B$22</definedName>
    <definedName name="TRANS_SUBS">'[264]Transmission - Lines'!#REF!</definedName>
    <definedName name="Trans_throughput" localSheetId="7">#REF!</definedName>
    <definedName name="Trans_throughput">#REF!</definedName>
    <definedName name="Trans_Throughput_MtoBenchmark">[56]Throughput!$C$11</definedName>
    <definedName name="Trans_Throughput_MtoM">[56]Throughput!$B$11</definedName>
    <definedName name="Trans_TLRR" localSheetId="7">#REF!</definedName>
    <definedName name="Trans_TLRR">#REF!</definedName>
    <definedName name="Trans_VehI" localSheetId="7">#REF!</definedName>
    <definedName name="Trans_VehI">#REF!</definedName>
    <definedName name="Trans_WOClosure" localSheetId="7">#REF!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 localSheetId="7">#REF!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 localSheetId="7">#REF!</definedName>
    <definedName name="TSO_ABankB">#REF!</definedName>
    <definedName name="TSO_BBB" localSheetId="7">#REF!</definedName>
    <definedName name="TSO_BBB">#REF!</definedName>
    <definedName name="TSO_CCPUCB" localSheetId="7">#REF!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7">#REF!</definedName>
    <definedName name="TSO_CPUCOMBUDg">#REF!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7">#REF!</definedName>
    <definedName name="tunisiecl000646">#REF!</definedName>
    <definedName name="TX_RT">[194]Tables!$B$10</definedName>
    <definedName name="Type">[122]!Table1[Type]</definedName>
    <definedName name="TypeDB">[207]Tables!$D$1:$F$61</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localSheetId="7" hidden="1">#REF!</definedName>
    <definedName name="uh" hidden="1">#REF!</definedName>
    <definedName name="uhn" localSheetId="7" hidden="1">#REF!</definedName>
    <definedName name="uhn" hidden="1">#REF!</definedName>
    <definedName name="ui" localSheetId="7"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7">#REF!</definedName>
    <definedName name="unit_mw_rating">#REF!</definedName>
    <definedName name="Unit_Throughput">'[133]Primary Input'!$E$118</definedName>
    <definedName name="UnitForecast">[106]CAPITAL_RECORDED_FORECAST!$AW$3</definedName>
    <definedName name="Unitized">[31]LoadingRates!$B$19</definedName>
    <definedName name="UNITS" localSheetId="7">#REF!</definedName>
    <definedName name="UNITS">#REF!</definedName>
    <definedName name="UnitType">'[65]Capital Register Refs'!$B$2:$B$40</definedName>
    <definedName name="UNKNOWNFLOC" localSheetId="7">#REF!</definedName>
    <definedName name="UNKNOWNFLOC">#REF!</definedName>
    <definedName name="Uo">[49]DIM!$E$69</definedName>
    <definedName name="UpdateButtons">[60]Atlas!#REF!</definedName>
    <definedName name="USATOrders" localSheetId="7">#REF!</definedName>
    <definedName name="USATOrders">#REF!</definedName>
    <definedName name="UTIL_CD_SUFFIX">[37]Setup!$G$61</definedName>
    <definedName name="UTILITY_CODE">[41]Setup!$F$61</definedName>
    <definedName name="uu" localSheetId="7" hidden="1">#REF!</definedName>
    <definedName name="uu" hidden="1">#REF!</definedName>
    <definedName name="UU_Phases">[194]Tables!$A$124:$A$129</definedName>
    <definedName name="UU_Years">[194]Tables!$A$40:$A$44</definedName>
    <definedName name="uy" localSheetId="7" hidden="1">#REF!</definedName>
    <definedName name="uy" hidden="1">#REF!</definedName>
    <definedName name="V">155</definedName>
    <definedName name="V_cdp">[268]couts!$M$23</definedName>
    <definedName name="v5Caplabor" localSheetId="7">#REF!</definedName>
    <definedName name="v5Caplabor">#REF!</definedName>
    <definedName name="VacancyRates">#REF!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7">#REF!</definedName>
    <definedName name="VARP2">#REF!</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localSheetId="1" hidden="1">_xll.ContributionAxisOffset([270]!VI0_Min,[270]!VI0_LabelOffsetMin,[270]!VI0_MaxAllowedNegativeBreak,0)</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1" hidden="1">_xll.ContributionCumulative([270]!VI0_BaseColumn,[270]!VI0_ComparisonColumn1,[270]!VI0_CategoriesClass1)</definedName>
    <definedName name="VI0_Cumulative" hidden="1">_xll.ContributionCumulative([270]!VI0_BaseColumn,[270]!VI0_ComparisonColumn1,[270]!VI0_CategoriesClass1)</definedName>
    <definedName name="VI0_Difference1CalculatedIndex1" localSheetId="1" hidden="1">_xll.DifferenceCalculatedIndex([270]!VI0_Cumulative,[270]!VI0_CategoriesColumn,[270]!VI0_Difference1Category1,[270]!VI0_Difference1Index1)</definedName>
    <definedName name="VI0_Difference1CalculatedIndex1" hidden="1">_xll.DifferenceCalculatedIndex([270]!VI0_Cumulative,[270]!VI0_CategoriesColumn,[270]!VI0_Difference1Category1,[270]!VI0_Difference1Index1)</definedName>
    <definedName name="VI0_Difference1CalculatedIndex2" localSheetId="1" hidden="1">_xll.DifferenceCalculatedIndex([270]!VI0_Cumulative,[270]!VI0_CategoriesColumn,[270]!VI0_Difference1Category2,[270]!VI0_Difference1Index2)</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1" hidden="1">_xll.ContributionDifferenceY([270]!VI0_Difference1CalculatedIndex1,[270]!VI0_Cumulative,0,0,0)</definedName>
    <definedName name="VI0_Difference1LabelY1" hidden="1">_xll.ContributionDifferenceY([270]!VI0_Difference1CalculatedIndex1,[270]!VI0_Cumulative,0,0,0)</definedName>
    <definedName name="VI0_Difference1LabelY2" localSheetId="1" hidden="1">_xll.ContributionDifferenceY([270]!VI0_Difference1CalculatedIndex2,[270]!VI0_Cumulative,0,0,0)</definedName>
    <definedName name="VI0_Difference1LabelY2" hidden="1">_xll.ContributionDifferenceY([270]!VI0_Difference1CalculatedIndex2,[270]!VI0_Cumulative,0,0,0)</definedName>
    <definedName name="VI0_LabelOffsetMax" localSheetId="1" hidden="1">_xll.LabelOffset([270]!VI0_Min,[270]!VI0_Max,390,10,"#,##0",1,0,0)</definedName>
    <definedName name="VI0_LabelOffsetMax" hidden="1">_xll.LabelOffset([270]!VI0_Min,[270]!VI0_Max,390,10,"#,##0",1,0,0)</definedName>
    <definedName name="VI0_LabelOffsetMin" localSheetId="1" hidden="1">_xll.LabelOffset([270]!VI0_Min,[270]!VI0_Max,390,10,"#,##0",0,0,0)</definedName>
    <definedName name="VI0_LabelOffsetMin" hidden="1">_xll.LabelOffset([270]!VI0_Min,[270]!VI0_Max,390,10,"#,##0",0,0,0)</definedName>
    <definedName name="VI0_Max" localSheetId="1" hidden="1">_xll.MaxFromSeriesWithBreak([270]!VI0_Cumulative,[270]!VI0_MaxAllowedPositiveBreak,1)</definedName>
    <definedName name="VI0_Max" hidden="1">_xll.MaxFromSeriesWithBreak([270]!VI0_Cumulative,[270]!VI0_MaxAllowedPositiveBreak,1)</definedName>
    <definedName name="VI0_MaxAllowedPositiveBreak" localSheetId="1" hidden="1">_xll.ContributionMaxAllowedBreak([270]!VI0_PositiveBreak,[270]!VI0_Cumulative,1)</definedName>
    <definedName name="VI0_MaxAllowedPositiveBreak" hidden="1">_xll.ContributionMaxAllowedBreak([270]!VI0_PositiveBreak,[270]!VI0_Cumulative,1)</definedName>
    <definedName name="VI0_Min" localSheetId="1" hidden="1">_xll.MinFromSeries([270]!VI0_Cumulative)</definedName>
    <definedName name="VI0_Min" hidden="1">_xll.MinFromSeries([270]!VI0_Cumulative)</definedName>
    <definedName name="VI0_PositiveBreak" hidden="1">1500</definedName>
    <definedName name="VI2_LabelOffsetMax" localSheetId="1" hidden="1">_xll.LabelOffset([270]!VI2_Min,[270]!VI2_Max,180,10,"#,##0",1,0,0)</definedName>
    <definedName name="VI2_LabelOffsetMax" hidden="1">_xll.LabelOffset([270]!VI2_Min,[270]!VI2_Max,180,10,"#,##0",1,0,0)</definedName>
    <definedName name="VI2_LabelOffsetMin" localSheetId="1" hidden="1">_xll.LabelOffset([270]!VI2_Min,[270]!VI2_Max,180,10,"#,##0",0,0,0)</definedName>
    <definedName name="VI2_LabelOffsetMin" hidden="1">_xll.LabelOffset([270]!VI2_Min,[270]!VI2_Max,180,10,"#,##0",0,0,0)</definedName>
    <definedName name="VI2_Max" localSheetId="1" hidden="1">_xll.PartToWholeMax([270]!VI2_Series1,[270]!VI2_Series2,[270]!VI2_Series3,[270]!VI2_Series4,[270]!VI2_Series5)</definedName>
    <definedName name="VI2_Max" hidden="1">_xll.PartToWholeMax([270]!VI2_Series1,[270]!VI2_Series2,[270]!VI2_Series3,[270]!VI2_Series4,[270]!VI2_Series5)</definedName>
    <definedName name="VI2_Min" localSheetId="1" hidden="1">_xll.PartToWholeMin([270]!VI2_Series1,[270]!VI2_Series2,[270]!VI2_Series3,[270]!VI2_Series4,[270]!VI2_Series5)</definedName>
    <definedName name="VI2_Min" hidden="1">_xll.PartToWholeMin([270]!VI2_Series1,[270]!VI2_Series2,[270]!VI2_Series3,[270]!VI2_Series4,[270]!VI2_Series5)</definedName>
    <definedName name="VI2_Series1" localSheetId="7" hidden="1">#REF!</definedName>
    <definedName name="VI2_Series1" hidden="1">#REF!</definedName>
    <definedName name="VI2_Series2" hidden="1">#REF!</definedName>
    <definedName name="VI2_Series3" hidden="1">#REF!</definedName>
    <definedName name="VI2_Series4" hidden="1">#REF!</definedName>
    <definedName name="VI2_Series5" hidden="1">#REF!</definedName>
    <definedName name="VI3_AxisOffset" localSheetId="1" hidden="1">_xll.ContributionAxisOffset([270]!VI3_Min,[270]!VI3_LabelOffsetMin,[270]!VI3_MaxAllowedNegativeBreak,0)</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1" hidden="1">_xll.ContributionCumulative([270]!VI3_BaseColumn,[270]!VI3_ComparisonColumn1,[270]!VI3_CategoriesClass1)</definedName>
    <definedName name="VI3_Cumulative" hidden="1">_xll.ContributionCumulative([270]!VI3_BaseColumn,[270]!VI3_ComparisonColumn1,[270]!VI3_CategoriesClass1)</definedName>
    <definedName name="VI3_Difference1CalculatedIndex1" localSheetId="1" hidden="1">_xll.DifferenceCalculatedIndex([270]!VI3_Cumulative,[270]!VI3_CategoriesColumn,[270]!VI3_Difference1Category1,[270]!VI3_Difference1Index1)</definedName>
    <definedName name="VI3_Difference1CalculatedIndex1" hidden="1">_xll.DifferenceCalculatedIndex([270]!VI3_Cumulative,[270]!VI3_CategoriesColumn,[270]!VI3_Difference1Category1,[270]!VI3_Difference1Index1)</definedName>
    <definedName name="VI3_Difference1CalculatedIndex2" localSheetId="1" hidden="1">_xll.DifferenceCalculatedIndex([270]!VI3_Cumulative,[270]!VI3_CategoriesColumn,[270]!VI3_Difference1Category2,[270]!VI3_Difference1Index2)</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1" hidden="1">_xll.ContributionDifferenceY([270]!VI3_Difference1CalculatedIndex1,[270]!VI3_Cumulative,0,0,0)</definedName>
    <definedName name="VI3_Difference1LabelY1" hidden="1">_xll.ContributionDifferenceY([270]!VI3_Difference1CalculatedIndex1,[270]!VI3_Cumulative,0,0,0)</definedName>
    <definedName name="VI3_Difference1LabelY2" localSheetId="1" hidden="1">_xll.ContributionDifferenceY([270]!VI3_Difference1CalculatedIndex2,[270]!VI3_Cumulative,0,0,0)</definedName>
    <definedName name="VI3_Difference1LabelY2" hidden="1">_xll.ContributionDifferenceY([270]!VI3_Difference1CalculatedIndex2,[270]!VI3_Cumulative,0,0,0)</definedName>
    <definedName name="VI3_LabelOffsetMax" localSheetId="1" hidden="1">_xll.LabelOffset([270]!VI3_Min,[270]!VI3_Max,287,10,"#,##0",1,0,0)</definedName>
    <definedName name="VI3_LabelOffsetMax" hidden="1">_xll.LabelOffset([270]!VI3_Min,[270]!VI3_Max,287,10,"#,##0",1,0,0)</definedName>
    <definedName name="VI3_LabelOffsetMin" localSheetId="1" hidden="1">_xll.LabelOffset([270]!VI3_Min,[270]!VI3_Max,287,10,"#,##0",0,0,0)</definedName>
    <definedName name="VI3_LabelOffsetMin" hidden="1">_xll.LabelOffset([270]!VI3_Min,[270]!VI3_Max,287,10,"#,##0",0,0,0)</definedName>
    <definedName name="VI3_Max" localSheetId="1" hidden="1">_xll.MaxFromSeriesWithBreak([270]!VI3_Cumulative,[270]!VI3_MaxAllowedPositiveBreak,0)</definedName>
    <definedName name="VI3_Max" hidden="1">_xll.MaxFromSeriesWithBreak([270]!VI3_Cumulative,[270]!VI3_MaxAllowedPositiveBreak,0)</definedName>
    <definedName name="VI3_Min" localSheetId="1" hidden="1">_xll.MinFromSeries([270]!VI3_Cumulative)</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 localSheetId="7">#REF!</definedName>
    <definedName name="Wage_Rate">#REF!</definedName>
    <definedName name="Wage_Rates" localSheetId="7">#REF!</definedName>
    <definedName name="Wage_Rates">#REF!</definedName>
    <definedName name="wage_table">'[43]Wage Rate'!$A$9:$AT$102</definedName>
    <definedName name="Wages" localSheetId="7">#REF!</definedName>
    <definedName name="Wages">#REF!</definedName>
    <definedName name="WBS" localSheetId="7">'[271]Drop Down Table'!#REF!</definedName>
    <definedName name="WBS">'[271]Drop Down Table'!#REF!</definedName>
    <definedName name="WBS_lag_table" localSheetId="7">#REF!</definedName>
    <definedName name="WBS_lag_table">#REF!</definedName>
    <definedName name="WBS_LYR_install_count">[106]WBS_LYR_install_count!$A$3:$B$45</definedName>
    <definedName name="WBS_name_lookup" localSheetId="7">#REF!</definedName>
    <definedName name="WBS_name_lookup">#REF!</definedName>
    <definedName name="WBS_to_ISO_Contr_Class">[106]WBS_to_ISO_Contr_Class!$B$5:$Z$149</definedName>
    <definedName name="WBS_to_PrimaryUnit" localSheetId="7">#REF!</definedName>
    <definedName name="WBS_to_PrimaryUnit">#REF!</definedName>
    <definedName name="WBS_unitcost_table">#REF!</definedName>
    <definedName name="WBSelements">[106]CAPITAL_RECORDED_FORECAST!$J$4</definedName>
    <definedName name="WCC">[139]Input!#REF!</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7"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7"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7"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7"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7"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7"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7"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7"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7"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7"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7"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7"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7"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7"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7"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7"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7"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7"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7"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7"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7"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7"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7"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7"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7"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7"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7"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7"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7"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7"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7"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7"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7"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7"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7"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7"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7"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7"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7"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7"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7"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7"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7"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7"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7"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7"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7"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7"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7"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7"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7"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7"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7"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7"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7"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7"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 localSheetId="7">#REF!</definedName>
    <definedName name="WOFF">#REF!</definedName>
    <definedName name="WON" localSheetId="7">#REF!</definedName>
    <definedName name="WON">#REF!</definedName>
    <definedName name="Work_Activity">'[96]Drop Down Lists'!$P$8:$P$267</definedName>
    <definedName name="Work_Around_Score" localSheetId="7">#REF!</definedName>
    <definedName name="Work_Around_Score">#REF!</definedName>
    <definedName name="WORK_DAYS_PER_YEAR">'[20]Global Parameters'!#REF!</definedName>
    <definedName name="Work_Order_Closures">'[133]Primary Input'!$E$149</definedName>
    <definedName name="WorkDays2019" localSheetId="7">#REF!</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 localSheetId="7">#REF!</definedName>
    <definedName name="Worksheet">#REF!</definedName>
    <definedName name="WOSAP" localSheetId="7">#REF!</definedName>
    <definedName name="WOSAP">#REF!</definedName>
    <definedName name="WOType">[41]LoadingRates!$B$48</definedName>
    <definedName name="WP_397.330_Sub">[37]UnitizeList!$F$400</definedName>
    <definedName name="wrn.AllSummarySheets." localSheetId="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7"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7" hidden="1">{"avgbs",#N/A,FALSE,"builder_fs";"is",#N/A,FALSE,"builder_fs";"opexps",#N/A,FALSE,"builder_fs"}</definedName>
    <definedName name="wrn.builder_fs." hidden="1">{"avgbs",#N/A,FALSE,"builder_fs";"is",#N/A,FALSE,"builder_fs";"opexps",#N/A,FALSE,"builder_fs"}</definedName>
    <definedName name="wrn.Cash._.Forecast._.Monthly._.Update." localSheetId="7" hidden="1">{#N/A,#N/A,FALSE,"Edison";#N/A,#N/A,FALSE," EIX"}</definedName>
    <definedName name="wrn.Cash._.Forecast._.Monthly._.Update." hidden="1">{#N/A,#N/A,FALSE,"Edison";#N/A,#N/A,FALSE," EIX"}</definedName>
    <definedName name="wrn.Cash._.Forecast._.Monthly._.Update._1" localSheetId="7" hidden="1">{#N/A,#N/A,FALSE,"Edison";#N/A,#N/A,FALSE," EIX"}</definedName>
    <definedName name="wrn.Cash._.Forecast._.Monthly._.Update._1" hidden="1">{#N/A,#N/A,FALSE,"Edison";#N/A,#N/A,FALSE," EIX"}</definedName>
    <definedName name="wrn.Cash._.Forecast._.Monthly._.Update._1_1" localSheetId="7" hidden="1">{#N/A,#N/A,FALSE,"Edison";#N/A,#N/A,FALSE," EIX"}</definedName>
    <definedName name="wrn.Cash._.Forecast._.Monthly._.Update._1_1" hidden="1">{#N/A,#N/A,FALSE,"Edison";#N/A,#N/A,FALSE," EIX"}</definedName>
    <definedName name="wrn.Cash._.Forecast._.Monthly._.Update._1_1_1" localSheetId="7" hidden="1">{#N/A,#N/A,FALSE,"Edison";#N/A,#N/A,FALSE," EIX"}</definedName>
    <definedName name="wrn.Cash._.Forecast._.Monthly._.Update._1_1_1" hidden="1">{#N/A,#N/A,FALSE,"Edison";#N/A,#N/A,FALSE," EIX"}</definedName>
    <definedName name="wrn.Cash._.Forecast._.Monthly._.Update._1_2" localSheetId="7" hidden="1">{#N/A,#N/A,FALSE,"Edison";#N/A,#N/A,FALSE," EIX"}</definedName>
    <definedName name="wrn.Cash._.Forecast._.Monthly._.Update._1_2" hidden="1">{#N/A,#N/A,FALSE,"Edison";#N/A,#N/A,FALSE," EIX"}</definedName>
    <definedName name="wrn.Cash._.Forecast._.Monthly._.Update._1_2_1" localSheetId="7" hidden="1">{#N/A,#N/A,FALSE,"Edison";#N/A,#N/A,FALSE," EIX"}</definedName>
    <definedName name="wrn.Cash._.Forecast._.Monthly._.Update._1_2_1" hidden="1">{#N/A,#N/A,FALSE,"Edison";#N/A,#N/A,FALSE," EIX"}</definedName>
    <definedName name="wrn.Cash._.Forecast._.Monthly._.Update._1_3" localSheetId="7" hidden="1">{#N/A,#N/A,FALSE,"Edison";#N/A,#N/A,FALSE," EIX"}</definedName>
    <definedName name="wrn.Cash._.Forecast._.Monthly._.Update._1_3" hidden="1">{#N/A,#N/A,FALSE,"Edison";#N/A,#N/A,FALSE," EIX"}</definedName>
    <definedName name="wrn.Cash._.Forecast._.Monthly._.Update._1_3_1" localSheetId="7" hidden="1">{#N/A,#N/A,FALSE,"Edison";#N/A,#N/A,FALSE," EIX"}</definedName>
    <definedName name="wrn.Cash._.Forecast._.Monthly._.Update._1_3_1" hidden="1">{#N/A,#N/A,FALSE,"Edison";#N/A,#N/A,FALSE," EIX"}</definedName>
    <definedName name="wrn.Cash._.Forecast._.Monthly._.Update._1_4" localSheetId="7" hidden="1">{#N/A,#N/A,FALSE,"Edison";#N/A,#N/A,FALSE," EIX"}</definedName>
    <definedName name="wrn.Cash._.Forecast._.Monthly._.Update._1_4" hidden="1">{#N/A,#N/A,FALSE,"Edison";#N/A,#N/A,FALSE," EIX"}</definedName>
    <definedName name="wrn.Cash._.Forecast._.Monthly._.Update._1_4_1" localSheetId="7" hidden="1">{#N/A,#N/A,FALSE,"Edison";#N/A,#N/A,FALSE," EIX"}</definedName>
    <definedName name="wrn.Cash._.Forecast._.Monthly._.Update._1_4_1" hidden="1">{#N/A,#N/A,FALSE,"Edison";#N/A,#N/A,FALSE," EIX"}</definedName>
    <definedName name="wrn.Cash._.Forecast._.Monthly._.Update._1_5" localSheetId="7" hidden="1">{#N/A,#N/A,FALSE,"Edison";#N/A,#N/A,FALSE," EIX"}</definedName>
    <definedName name="wrn.Cash._.Forecast._.Monthly._.Update._1_5" hidden="1">{#N/A,#N/A,FALSE,"Edison";#N/A,#N/A,FALSE," EIX"}</definedName>
    <definedName name="wrn.Cash._.Forecast._.Monthly._.Update._1_5_1" localSheetId="7" hidden="1">{#N/A,#N/A,FALSE,"Edison";#N/A,#N/A,FALSE," EIX"}</definedName>
    <definedName name="wrn.Cash._.Forecast._.Monthly._.Update._1_5_1" hidden="1">{#N/A,#N/A,FALSE,"Edison";#N/A,#N/A,FALSE," EIX"}</definedName>
    <definedName name="wrn.Cash._.Forecast._.Monthly._.Update._2" localSheetId="7" hidden="1">{#N/A,#N/A,FALSE,"Edison";#N/A,#N/A,FALSE," EIX"}</definedName>
    <definedName name="wrn.Cash._.Forecast._.Monthly._.Update._2" hidden="1">{#N/A,#N/A,FALSE,"Edison";#N/A,#N/A,FALSE," EIX"}</definedName>
    <definedName name="wrn.Cash._.Forecast._.Monthly._.Update._2_1" localSheetId="7" hidden="1">{#N/A,#N/A,FALSE,"Edison";#N/A,#N/A,FALSE," EIX"}</definedName>
    <definedName name="wrn.Cash._.Forecast._.Monthly._.Update._2_1" hidden="1">{#N/A,#N/A,FALSE,"Edison";#N/A,#N/A,FALSE," EIX"}</definedName>
    <definedName name="wrn.Cash._.Forecast._.Monthly._.Update._2_1_1" localSheetId="7" hidden="1">{#N/A,#N/A,FALSE,"Edison";#N/A,#N/A,FALSE," EIX"}</definedName>
    <definedName name="wrn.Cash._.Forecast._.Monthly._.Update._2_1_1" hidden="1">{#N/A,#N/A,FALSE,"Edison";#N/A,#N/A,FALSE," EIX"}</definedName>
    <definedName name="wrn.Cash._.Forecast._.Monthly._.Update._2_2" localSheetId="7" hidden="1">{#N/A,#N/A,FALSE,"Edison";#N/A,#N/A,FALSE," EIX"}</definedName>
    <definedName name="wrn.Cash._.Forecast._.Monthly._.Update._2_2" hidden="1">{#N/A,#N/A,FALSE,"Edison";#N/A,#N/A,FALSE," EIX"}</definedName>
    <definedName name="wrn.Cash._.Forecast._.Monthly._.Update._2_2_1" localSheetId="7" hidden="1">{#N/A,#N/A,FALSE,"Edison";#N/A,#N/A,FALSE," EIX"}</definedName>
    <definedName name="wrn.Cash._.Forecast._.Monthly._.Update._2_2_1" hidden="1">{#N/A,#N/A,FALSE,"Edison";#N/A,#N/A,FALSE," EIX"}</definedName>
    <definedName name="wrn.Cash._.Forecast._.Monthly._.Update._2_3" localSheetId="7" hidden="1">{#N/A,#N/A,FALSE,"Edison";#N/A,#N/A,FALSE," EIX"}</definedName>
    <definedName name="wrn.Cash._.Forecast._.Monthly._.Update._2_3" hidden="1">{#N/A,#N/A,FALSE,"Edison";#N/A,#N/A,FALSE," EIX"}</definedName>
    <definedName name="wrn.Cash._.Forecast._.Monthly._.Update._2_3_1" localSheetId="7" hidden="1">{#N/A,#N/A,FALSE,"Edison";#N/A,#N/A,FALSE," EIX"}</definedName>
    <definedName name="wrn.Cash._.Forecast._.Monthly._.Update._2_3_1" hidden="1">{#N/A,#N/A,FALSE,"Edison";#N/A,#N/A,FALSE," EIX"}</definedName>
    <definedName name="wrn.Cash._.Forecast._.Monthly._.Update._2_4" localSheetId="7" hidden="1">{#N/A,#N/A,FALSE,"Edison";#N/A,#N/A,FALSE," EIX"}</definedName>
    <definedName name="wrn.Cash._.Forecast._.Monthly._.Update._2_4" hidden="1">{#N/A,#N/A,FALSE,"Edison";#N/A,#N/A,FALSE," EIX"}</definedName>
    <definedName name="wrn.Cash._.Forecast._.Monthly._.Update._2_4_1" localSheetId="7" hidden="1">{#N/A,#N/A,FALSE,"Edison";#N/A,#N/A,FALSE," EIX"}</definedName>
    <definedName name="wrn.Cash._.Forecast._.Monthly._.Update._2_4_1" hidden="1">{#N/A,#N/A,FALSE,"Edison";#N/A,#N/A,FALSE," EIX"}</definedName>
    <definedName name="wrn.Cash._.Forecast._.Monthly._.Update._2_5" localSheetId="7" hidden="1">{#N/A,#N/A,FALSE,"Edison";#N/A,#N/A,FALSE," EIX"}</definedName>
    <definedName name="wrn.Cash._.Forecast._.Monthly._.Update._2_5" hidden="1">{#N/A,#N/A,FALSE,"Edison";#N/A,#N/A,FALSE," EIX"}</definedName>
    <definedName name="wrn.Cash._.Forecast._.Monthly._.Update._2_5_1" localSheetId="7" hidden="1">{#N/A,#N/A,FALSE,"Edison";#N/A,#N/A,FALSE," EIX"}</definedName>
    <definedName name="wrn.Cash._.Forecast._.Monthly._.Update._2_5_1" hidden="1">{#N/A,#N/A,FALSE,"Edison";#N/A,#N/A,FALSE," EIX"}</definedName>
    <definedName name="wrn.Cash._.Forecast._.Monthly._.Update._3" localSheetId="7" hidden="1">{#N/A,#N/A,FALSE,"Edison";#N/A,#N/A,FALSE," EIX"}</definedName>
    <definedName name="wrn.Cash._.Forecast._.Monthly._.Update._3" hidden="1">{#N/A,#N/A,FALSE,"Edison";#N/A,#N/A,FALSE," EIX"}</definedName>
    <definedName name="wrn.Cash._.Forecast._.Monthly._.Update._3_1" localSheetId="7" hidden="1">{#N/A,#N/A,FALSE,"Edison";#N/A,#N/A,FALSE," EIX"}</definedName>
    <definedName name="wrn.Cash._.Forecast._.Monthly._.Update._3_1" hidden="1">{#N/A,#N/A,FALSE,"Edison";#N/A,#N/A,FALSE," EIX"}</definedName>
    <definedName name="wrn.Cash._.Forecast._.Monthly._.Update._3_1_1" localSheetId="7" hidden="1">{#N/A,#N/A,FALSE,"Edison";#N/A,#N/A,FALSE," EIX"}</definedName>
    <definedName name="wrn.Cash._.Forecast._.Monthly._.Update._3_1_1" hidden="1">{#N/A,#N/A,FALSE,"Edison";#N/A,#N/A,FALSE," EIX"}</definedName>
    <definedName name="wrn.Cash._.Forecast._.Monthly._.Update._3_2" localSheetId="7" hidden="1">{#N/A,#N/A,FALSE,"Edison";#N/A,#N/A,FALSE," EIX"}</definedName>
    <definedName name="wrn.Cash._.Forecast._.Monthly._.Update._3_2" hidden="1">{#N/A,#N/A,FALSE,"Edison";#N/A,#N/A,FALSE," EIX"}</definedName>
    <definedName name="wrn.Cash._.Forecast._.Monthly._.Update._3_2_1" localSheetId="7" hidden="1">{#N/A,#N/A,FALSE,"Edison";#N/A,#N/A,FALSE," EIX"}</definedName>
    <definedName name="wrn.Cash._.Forecast._.Monthly._.Update._3_2_1" hidden="1">{#N/A,#N/A,FALSE,"Edison";#N/A,#N/A,FALSE," EIX"}</definedName>
    <definedName name="wrn.Cash._.Forecast._.Monthly._.Update._3_3" localSheetId="7" hidden="1">{#N/A,#N/A,FALSE,"Edison";#N/A,#N/A,FALSE," EIX"}</definedName>
    <definedName name="wrn.Cash._.Forecast._.Monthly._.Update._3_3" hidden="1">{#N/A,#N/A,FALSE,"Edison";#N/A,#N/A,FALSE," EIX"}</definedName>
    <definedName name="wrn.Cash._.Forecast._.Monthly._.Update._3_3_1" localSheetId="7" hidden="1">{#N/A,#N/A,FALSE,"Edison";#N/A,#N/A,FALSE," EIX"}</definedName>
    <definedName name="wrn.Cash._.Forecast._.Monthly._.Update._3_3_1" hidden="1">{#N/A,#N/A,FALSE,"Edison";#N/A,#N/A,FALSE," EIX"}</definedName>
    <definedName name="wrn.Cash._.Forecast._.Monthly._.Update._3_4" localSheetId="7" hidden="1">{#N/A,#N/A,FALSE,"Edison";#N/A,#N/A,FALSE," EIX"}</definedName>
    <definedName name="wrn.Cash._.Forecast._.Monthly._.Update._3_4" hidden="1">{#N/A,#N/A,FALSE,"Edison";#N/A,#N/A,FALSE," EIX"}</definedName>
    <definedName name="wrn.Cash._.Forecast._.Monthly._.Update._3_4_1" localSheetId="7" hidden="1">{#N/A,#N/A,FALSE,"Edison";#N/A,#N/A,FALSE," EIX"}</definedName>
    <definedName name="wrn.Cash._.Forecast._.Monthly._.Update._3_4_1" hidden="1">{#N/A,#N/A,FALSE,"Edison";#N/A,#N/A,FALSE," EIX"}</definedName>
    <definedName name="wrn.Cash._.Forecast._.Monthly._.Update._3_5" localSheetId="7" hidden="1">{#N/A,#N/A,FALSE,"Edison";#N/A,#N/A,FALSE," EIX"}</definedName>
    <definedName name="wrn.Cash._.Forecast._.Monthly._.Update._3_5" hidden="1">{#N/A,#N/A,FALSE,"Edison";#N/A,#N/A,FALSE," EIX"}</definedName>
    <definedName name="wrn.Cash._.Forecast._.Monthly._.Update._3_5_1" localSheetId="7" hidden="1">{#N/A,#N/A,FALSE,"Edison";#N/A,#N/A,FALSE," EIX"}</definedName>
    <definedName name="wrn.Cash._.Forecast._.Monthly._.Update._3_5_1" hidden="1">{#N/A,#N/A,FALSE,"Edison";#N/A,#N/A,FALSE," EIX"}</definedName>
    <definedName name="wrn.Cash._.Forecast._.Monthly._.Update._4" localSheetId="7" hidden="1">{#N/A,#N/A,FALSE,"Edison";#N/A,#N/A,FALSE," EIX"}</definedName>
    <definedName name="wrn.Cash._.Forecast._.Monthly._.Update._4" hidden="1">{#N/A,#N/A,FALSE,"Edison";#N/A,#N/A,FALSE," EIX"}</definedName>
    <definedName name="wrn.Cash._.Forecast._.Monthly._.Update._4_1" localSheetId="7" hidden="1">{#N/A,#N/A,FALSE,"Edison";#N/A,#N/A,FALSE," EIX"}</definedName>
    <definedName name="wrn.Cash._.Forecast._.Monthly._.Update._4_1" hidden="1">{#N/A,#N/A,FALSE,"Edison";#N/A,#N/A,FALSE," EIX"}</definedName>
    <definedName name="wrn.Cash._.Forecast._.Monthly._.Update._4_1_1" localSheetId="7" hidden="1">{#N/A,#N/A,FALSE,"Edison";#N/A,#N/A,FALSE," EIX"}</definedName>
    <definedName name="wrn.Cash._.Forecast._.Monthly._.Update._4_1_1" hidden="1">{#N/A,#N/A,FALSE,"Edison";#N/A,#N/A,FALSE," EIX"}</definedName>
    <definedName name="wrn.Cash._.Forecast._.Monthly._.Update._4_2" localSheetId="7" hidden="1">{#N/A,#N/A,FALSE,"Edison";#N/A,#N/A,FALSE," EIX"}</definedName>
    <definedName name="wrn.Cash._.Forecast._.Monthly._.Update._4_2" hidden="1">{#N/A,#N/A,FALSE,"Edison";#N/A,#N/A,FALSE," EIX"}</definedName>
    <definedName name="wrn.Cash._.Forecast._.Monthly._.Update._4_2_1" localSheetId="7" hidden="1">{#N/A,#N/A,FALSE,"Edison";#N/A,#N/A,FALSE," EIX"}</definedName>
    <definedName name="wrn.Cash._.Forecast._.Monthly._.Update._4_2_1" hidden="1">{#N/A,#N/A,FALSE,"Edison";#N/A,#N/A,FALSE," EIX"}</definedName>
    <definedName name="wrn.Cash._.Forecast._.Monthly._.Update._4_3" localSheetId="7" hidden="1">{#N/A,#N/A,FALSE,"Edison";#N/A,#N/A,FALSE," EIX"}</definedName>
    <definedName name="wrn.Cash._.Forecast._.Monthly._.Update._4_3" hidden="1">{#N/A,#N/A,FALSE,"Edison";#N/A,#N/A,FALSE," EIX"}</definedName>
    <definedName name="wrn.Cash._.Forecast._.Monthly._.Update._4_3_1" localSheetId="7" hidden="1">{#N/A,#N/A,FALSE,"Edison";#N/A,#N/A,FALSE," EIX"}</definedName>
    <definedName name="wrn.Cash._.Forecast._.Monthly._.Update._4_3_1" hidden="1">{#N/A,#N/A,FALSE,"Edison";#N/A,#N/A,FALSE," EIX"}</definedName>
    <definedName name="wrn.Cash._.Forecast._.Monthly._.Update._4_4" localSheetId="7" hidden="1">{#N/A,#N/A,FALSE,"Edison";#N/A,#N/A,FALSE," EIX"}</definedName>
    <definedName name="wrn.Cash._.Forecast._.Monthly._.Update._4_4" hidden="1">{#N/A,#N/A,FALSE,"Edison";#N/A,#N/A,FALSE," EIX"}</definedName>
    <definedName name="wrn.Cash._.Forecast._.Monthly._.Update._4_4_1" localSheetId="7" hidden="1">{#N/A,#N/A,FALSE,"Edison";#N/A,#N/A,FALSE," EIX"}</definedName>
    <definedName name="wrn.Cash._.Forecast._.Monthly._.Update._4_4_1" hidden="1">{#N/A,#N/A,FALSE,"Edison";#N/A,#N/A,FALSE," EIX"}</definedName>
    <definedName name="wrn.Cash._.Forecast._.Monthly._.Update._4_5" localSheetId="7" hidden="1">{#N/A,#N/A,FALSE,"Edison";#N/A,#N/A,FALSE," EIX"}</definedName>
    <definedName name="wrn.Cash._.Forecast._.Monthly._.Update._4_5" hidden="1">{#N/A,#N/A,FALSE,"Edison";#N/A,#N/A,FALSE," EIX"}</definedName>
    <definedName name="wrn.Cash._.Forecast._.Monthly._.Update._4_5_1" localSheetId="7" hidden="1">{#N/A,#N/A,FALSE,"Edison";#N/A,#N/A,FALSE," EIX"}</definedName>
    <definedName name="wrn.Cash._.Forecast._.Monthly._.Update._4_5_1" hidden="1">{#N/A,#N/A,FALSE,"Edison";#N/A,#N/A,FALSE," EIX"}</definedName>
    <definedName name="wrn.Cash._.Forecast._.Monthly._.Update._5" localSheetId="7" hidden="1">{#N/A,#N/A,FALSE,"Edison";#N/A,#N/A,FALSE," EIX"}</definedName>
    <definedName name="wrn.Cash._.Forecast._.Monthly._.Update._5" hidden="1">{#N/A,#N/A,FALSE,"Edison";#N/A,#N/A,FALSE," EIX"}</definedName>
    <definedName name="wrn.Cash._.Forecast._.Monthly._.Update._5_1" localSheetId="7" hidden="1">{#N/A,#N/A,FALSE,"Edison";#N/A,#N/A,FALSE," EIX"}</definedName>
    <definedName name="wrn.Cash._.Forecast._.Monthly._.Update._5_1" hidden="1">{#N/A,#N/A,FALSE,"Edison";#N/A,#N/A,FALSE," EIX"}</definedName>
    <definedName name="wrn.Cash._.Forecast._.Monthly._.Update._5_1_1" localSheetId="7" hidden="1">{#N/A,#N/A,FALSE,"Edison";#N/A,#N/A,FALSE," EIX"}</definedName>
    <definedName name="wrn.Cash._.Forecast._.Monthly._.Update._5_1_1" hidden="1">{#N/A,#N/A,FALSE,"Edison";#N/A,#N/A,FALSE," EIX"}</definedName>
    <definedName name="wrn.Cash._.Forecast._.Monthly._.Update._5_2" localSheetId="7" hidden="1">{#N/A,#N/A,FALSE,"Edison";#N/A,#N/A,FALSE," EIX"}</definedName>
    <definedName name="wrn.Cash._.Forecast._.Monthly._.Update._5_2" hidden="1">{#N/A,#N/A,FALSE,"Edison";#N/A,#N/A,FALSE," EIX"}</definedName>
    <definedName name="wrn.Cash._.Forecast._.Monthly._.Update._5_2_1" localSheetId="7" hidden="1">{#N/A,#N/A,FALSE,"Edison";#N/A,#N/A,FALSE," EIX"}</definedName>
    <definedName name="wrn.Cash._.Forecast._.Monthly._.Update._5_2_1" hidden="1">{#N/A,#N/A,FALSE,"Edison";#N/A,#N/A,FALSE," EIX"}</definedName>
    <definedName name="wrn.Cash._.Forecast._.Monthly._.Update._5_3" localSheetId="7" hidden="1">{#N/A,#N/A,FALSE,"Edison";#N/A,#N/A,FALSE," EIX"}</definedName>
    <definedName name="wrn.Cash._.Forecast._.Monthly._.Update._5_3" hidden="1">{#N/A,#N/A,FALSE,"Edison";#N/A,#N/A,FALSE," EIX"}</definedName>
    <definedName name="wrn.Cash._.Forecast._.Monthly._.Update._5_3_1" localSheetId="7" hidden="1">{#N/A,#N/A,FALSE,"Edison";#N/A,#N/A,FALSE," EIX"}</definedName>
    <definedName name="wrn.Cash._.Forecast._.Monthly._.Update._5_3_1" hidden="1">{#N/A,#N/A,FALSE,"Edison";#N/A,#N/A,FALSE," EIX"}</definedName>
    <definedName name="wrn.Cash._.Forecast._.Monthly._.Update._5_4" localSheetId="7" hidden="1">{#N/A,#N/A,FALSE,"Edison";#N/A,#N/A,FALSE," EIX"}</definedName>
    <definedName name="wrn.Cash._.Forecast._.Monthly._.Update._5_4" hidden="1">{#N/A,#N/A,FALSE,"Edison";#N/A,#N/A,FALSE," EIX"}</definedName>
    <definedName name="wrn.Cash._.Forecast._.Monthly._.Update._5_4_1" localSheetId="7" hidden="1">{#N/A,#N/A,FALSE,"Edison";#N/A,#N/A,FALSE," EIX"}</definedName>
    <definedName name="wrn.Cash._.Forecast._.Monthly._.Update._5_4_1" hidden="1">{#N/A,#N/A,FALSE,"Edison";#N/A,#N/A,FALSE," EIX"}</definedName>
    <definedName name="wrn.Cash._.Forecast._.Monthly._.Update._5_5" localSheetId="7" hidden="1">{#N/A,#N/A,FALSE,"Edison";#N/A,#N/A,FALSE," EIX"}</definedName>
    <definedName name="wrn.Cash._.Forecast._.Monthly._.Update._5_5" hidden="1">{#N/A,#N/A,FALSE,"Edison";#N/A,#N/A,FALSE," EIX"}</definedName>
    <definedName name="wrn.Cash._.Forecast._.Monthly._.Update._5_5_1" localSheetId="7" hidden="1">{#N/A,#N/A,FALSE,"Edison";#N/A,#N/A,FALSE," EIX"}</definedName>
    <definedName name="wrn.Cash._.Forecast._.Monthly._.Update._5_5_1" hidden="1">{#N/A,#N/A,FALSE,"Edison";#N/A,#N/A,FALSE," EIX"}</definedName>
    <definedName name="wrn.cmo_fs." localSheetId="7" hidden="1">{"avgbs",#N/A,FALSE,"cmo_fs";"is",#N/A,FALSE,"cmo_fs";"opexps",#N/A,FALSE,"cmo_fs"}</definedName>
    <definedName name="wrn.cmo_fs." hidden="1">{"avgbs",#N/A,FALSE,"cmo_fs";"is",#N/A,FALSE,"cmo_fs";"opexps",#N/A,FALSE,"cmo_fs"}</definedName>
    <definedName name="wrn.ControlSheets." localSheetId="7"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7" hidden="1">{"Control_DataContact",#N/A,FALSE,"Control"}</definedName>
    <definedName name="wrn.Data_Contact." hidden="1">{"Control_DataContact",#N/A,FALSE,"Control"}</definedName>
    <definedName name="wrn.Distr." localSheetId="7"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7"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7"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7"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7"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7"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7"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7"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7"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7"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7"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7"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7"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7"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7"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7"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7"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7"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7"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7"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7"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7"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7"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7"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7"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7"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7"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7"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7"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7"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7"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7"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7"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7"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7"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7"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7"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7"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7"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7"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7"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7"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7"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7"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7"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7"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7"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7"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7"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7"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7"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7"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7"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7"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7"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7"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7"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7" hidden="1">{"avgbs",#N/A,FALSE,"homeimprove_fs";"is",#N/A,FALSE,"homeimprove_fs";"opexps",#N/A,FALSE,"homeimprove_fs"}</definedName>
    <definedName name="wrn.homeimprove_fs." hidden="1">{"avgbs",#N/A,FALSE,"homeimprove_fs";"is",#N/A,FALSE,"homeimprove_fs";"opexps",#N/A,FALSE,"homeimprove_fs"}</definedName>
    <definedName name="wrn.Incomestmt." localSheetId="7"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7" hidden="1">{"avgbs",#N/A,FALSE,"Sheet1";"is",#N/A,FALSE,"Sheet1";"opexps",#N/A,FALSE,"Sheet1"}</definedName>
    <definedName name="wrn.input." hidden="1">{"avgbs",#N/A,FALSE,"Sheet1";"is",#N/A,FALSE,"Sheet1";"opexps",#N/A,FALSE,"Sheet1"}</definedName>
    <definedName name="wrn.loanworks_fs." localSheetId="7" hidden="1">{"avgbs",#N/A,FALSE,"loanworks_fs";"is",#N/A,FALSE,"loanworks_fs";"opexps",#N/A,FALSE,"loanworks_fs"}</definedName>
    <definedName name="wrn.loanworks_fs." hidden="1">{"avgbs",#N/A,FALSE,"loanworks_fs";"is",#N/A,FALSE,"loanworks_fs";"opexps",#N/A,FALSE,"loanworks_fs"}</definedName>
    <definedName name="wrn.mhd_fs." localSheetId="7" hidden="1">{"avgbs",#N/A,FALSE,"mhd_fs";"is",#N/A,FALSE,"mhd_fs";"opexps",#N/A,FALSE,"mhd_fs"}</definedName>
    <definedName name="wrn.mhd_fs." hidden="1">{"avgbs",#N/A,FALSE,"mhd_fs";"is",#N/A,FALSE,"mhd_fs";"opexps",#N/A,FALSE,"mhd_fs"}</definedName>
    <definedName name="wrn.MyTestReport." localSheetId="7" hidden="1">{"Alberta",#N/A,FALSE,"Pivot Data";#N/A,#N/A,FALSE,"Pivot Data";"HiddenColumns",#N/A,FALSE,"Pivot Data"}</definedName>
    <definedName name="wrn.MyTestReport." hidden="1">{"Alberta",#N/A,FALSE,"Pivot Data";#N/A,#N/A,FALSE,"Pivot Data";"HiddenColumns",#N/A,FALSE,"Pivot Data"}</definedName>
    <definedName name="wrn.ND." localSheetId="7"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7"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7"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7"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7"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7"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7"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7"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7"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7"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7"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7"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7"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7"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7"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7"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7"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7"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7"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7"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7"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7"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7"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7"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7"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7"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7"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7"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7"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7"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7"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7"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7"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7"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7"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7"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7"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7"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7"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7"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7"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7"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7"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7"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7"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7"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7"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7"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7"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7"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7"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7"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7"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7"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7"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7"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7" hidden="1">{"avgbs",#N/A,FALSE,"sum_mtd";"is",#N/A,FALSE,"sum_mtd"}</definedName>
    <definedName name="wrn.Print." hidden="1">{"avgbs",#N/A,FALSE,"sum_mtd";"is",#N/A,FALSE,"sum_mtd"}</definedName>
    <definedName name="wrn.Print._.Out." localSheetId="7"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7"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7"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7"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7"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7"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7"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7"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7"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7"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7"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7"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7"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7"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7"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7"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7"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7"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7"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7"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7"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7"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7"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7"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7"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7"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7"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7"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7"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7"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7"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7"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7"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7"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7"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7"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7"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7"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7"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7"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7"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7"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7"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7"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7"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7"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7"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7"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7"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7"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7"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7"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7"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7"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7"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7"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7"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7" hidden="1">{"RP245",#N/A,FALSE,"AD245"}</definedName>
    <definedName name="wrn.RP245." hidden="1">{"RP245",#N/A,FALSE,"AD245"}</definedName>
    <definedName name="wrn.Sch.A._.B." localSheetId="7" hidden="1">{"Sch.A_CWC_Summary",#N/A,FALSE,"Sch.A,B";"Sch.B_LLSummary",#N/A,FALSE,"Sch.A,B"}</definedName>
    <definedName name="wrn.Sch.A._.B." hidden="1">{"Sch.A_CWC_Summary",#N/A,FALSE,"Sch.A,B";"Sch.B_LLSummary",#N/A,FALSE,"Sch.A,B"}</definedName>
    <definedName name="wrn.Sch.C." localSheetId="7" hidden="1">{"Sch.C_Rev_lag",#N/A,FALSE,"Sch.C"}</definedName>
    <definedName name="wrn.Sch.C." hidden="1">{"Sch.C_Rev_lag",#N/A,FALSE,"Sch.C"}</definedName>
    <definedName name="wrn.Sch.D." localSheetId="7" hidden="1">{"Sch.D1_GasPurch",#N/A,FALSE,"Sch.D";"Sch.D2_ElecPurch",#N/A,FALSE,"Sch.D"}</definedName>
    <definedName name="wrn.Sch.D." hidden="1">{"Sch.D1_GasPurch",#N/A,FALSE,"Sch.D";"Sch.D2_ElecPurch",#N/A,FALSE,"Sch.D"}</definedName>
    <definedName name="wrn.Sch.E._.F." localSheetId="7" hidden="1">{"Sch.E_PayrollExp",#N/A,TRUE,"Sch.E,F";"Sch.F_FICA",#N/A,TRUE,"Sch.E,F"}</definedName>
    <definedName name="wrn.Sch.E._.F." hidden="1">{"Sch.E_PayrollExp",#N/A,TRUE,"Sch.E,F";"Sch.F_FICA",#N/A,TRUE,"Sch.E,F"}</definedName>
    <definedName name="wrn.Sch.G." localSheetId="7" hidden="1">{"Sch.G_ICP",#N/A,FALSE,"Sch.G"}</definedName>
    <definedName name="wrn.Sch.G." hidden="1">{"Sch.G_ICP",#N/A,FALSE,"Sch.G"}</definedName>
    <definedName name="wrn.Sch.H." localSheetId="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7" hidden="1">{"Sch.I_Goods&amp;Svcs",#N/A,FALSE,"Sch.I"}</definedName>
    <definedName name="wrn.Sch.I." hidden="1">{"Sch.I_Goods&amp;Svcs",#N/A,FALSE,"Sch.I"}</definedName>
    <definedName name="wrn.Sch.J." localSheetId="7" hidden="1">{"Sch.J_CorpChgs",#N/A,FALSE,"Sch.J"}</definedName>
    <definedName name="wrn.Sch.J." hidden="1">{"Sch.J_CorpChgs",#N/A,FALSE,"Sch.J"}</definedName>
    <definedName name="wrn.Sch.K." localSheetId="7" hidden="1">{"Sch.K_P1_PropLease",#N/A,FALSE,"Sch.K";"Sch.K_P2_PropLease",#N/A,FALSE,"Sch.K"}</definedName>
    <definedName name="wrn.Sch.K." hidden="1">{"Sch.K_P1_PropLease",#N/A,FALSE,"Sch.K";"Sch.K_P2_PropLease",#N/A,FALSE,"Sch.K"}</definedName>
    <definedName name="wrn.Sch.L." localSheetId="7" hidden="1">{"Sch.L_MaterialIssue",#N/A,FALSE,"Sch.L"}</definedName>
    <definedName name="wrn.Sch.L." hidden="1">{"Sch.L_MaterialIssue",#N/A,FALSE,"Sch.L"}</definedName>
    <definedName name="wrn.Sch.M." localSheetId="7" hidden="1">{"Sch.M_Prop&amp;FFTaxes",#N/A,FALSE,"Sch.M"}</definedName>
    <definedName name="wrn.Sch.M." hidden="1">{"Sch.M_Prop&amp;FFTaxes",#N/A,FALSE,"Sch.M"}</definedName>
    <definedName name="wrn.Sch.N." localSheetId="7" hidden="1">{"Sch.N_IncTaxes",#N/A,FALSE,"Sch. N, O"}</definedName>
    <definedName name="wrn.Sch.N." hidden="1">{"Sch.N_IncTaxes",#N/A,FALSE,"Sch. N, O"}</definedName>
    <definedName name="wrn.Sch.O." localSheetId="7"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7" hidden="1">{"Sch.P_BS_Bal",#N/A,FALSE,"WP-BS Elem"}</definedName>
    <definedName name="wrn.Sch.P." hidden="1">{"Sch.P_BS_Bal",#N/A,FALSE,"WP-BS Elem"}</definedName>
    <definedName name="wrn.Sch.P._.Accts." localSheetId="7" hidden="1">{"Sch.P_BS_Accts",#N/A,FALSE,"WP-BS Elem"}</definedName>
    <definedName name="wrn.Sch.P._.Accts." hidden="1">{"Sch.P_BS_Accts",#N/A,FALSE,"WP-BS Elem"}</definedName>
    <definedName name="wrn.schedules." localSheetId="7"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7"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7"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7"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7"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7"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7"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7"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7"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7"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7"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7"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7"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7"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7"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7"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7"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7"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7"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7"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7"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7"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7"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7"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7"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7"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7"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7"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7"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7"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7"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7"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7"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7"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7"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7"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7"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7"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7"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7"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7"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7"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7"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7"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7"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7"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7"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7"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7"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7"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7"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7"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7"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7"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7"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7"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7" hidden="1">{#N/A,#N/A,FALSE,"AD PG 1 OF 2";#N/A,#N/A,FALSE,"AD PG 2 OF 2"}</definedName>
    <definedName name="wrn.Statement._.AD." hidden="1">{#N/A,#N/A,FALSE,"AD PG 1 OF 2";#N/A,#N/A,FALSE,"AD PG 2 OF 2"}</definedName>
    <definedName name="wrn.statement._.AD.old" localSheetId="7" hidden="1">{#N/A,#N/A,FALSE,"AD PG 1 OF 2";#N/A,#N/A,FALSE,"AD PG 2 OF 2"}</definedName>
    <definedName name="wrn.statement._.AD.old" hidden="1">{#N/A,#N/A,FALSE,"AD PG 1 OF 2";#N/A,#N/A,FALSE,"AD PG 2 OF 2"}</definedName>
    <definedName name="wrn.Statement._.AD2." localSheetId="7" hidden="1">{#N/A,#N/A,FALSE,"AD PG 1 OF 2";#N/A,#N/A,FALSE,"AD PG 2 OF 2"}</definedName>
    <definedName name="wrn.Statement._.AD2." hidden="1">{#N/A,#N/A,FALSE,"AD PG 1 OF 2";#N/A,#N/A,FALSE,"AD PG 2 OF 2"}</definedName>
    <definedName name="wrn.statement._.AD3." localSheetId="7" hidden="1">{#N/A,#N/A,FALSE,"AD PG 1 OF 2";#N/A,#N/A,FALSE,"AD PG 2 OF 2"}</definedName>
    <definedName name="wrn.statement._.AD3." hidden="1">{#N/A,#N/A,FALSE,"AD PG 1 OF 2";#N/A,#N/A,FALSE,"AD PG 2 OF 2"}</definedName>
    <definedName name="wrn.sum_mtd." localSheetId="7" hidden="1">{"avgbs",#N/A,FALSE,"sum_mtd";"is",#N/A,FALSE,"sum_mtd";"opexps",#N/A,FALSE,"sum_mtd"}</definedName>
    <definedName name="wrn.sum_mtd." hidden="1">{"avgbs",#N/A,FALSE,"sum_mtd";"is",#N/A,FALSE,"sum_mtd";"opexps",#N/A,FALSE,"sum_mtd"}</definedName>
    <definedName name="wrn.sum_ytd." localSheetId="7" hidden="1">{"avgbs",#N/A,FALSE,"sum_ytd";"is",#N/A,FALSE,"sum_ytd";"opexps",#N/A,FALSE,"sum_ytd"}</definedName>
    <definedName name="wrn.sum_ytd." hidden="1">{"avgbs",#N/A,FALSE,"sum_ytd";"is",#N/A,FALSE,"sum_ytd";"opexps",#N/A,FALSE,"sum_ytd"}</definedName>
    <definedName name="wrn.summary." localSheetId="7" hidden="1">{"avgbs",#N/A,FALSE,"summary - MTD";"is",#N/A,FALSE,"summary - MTD"}</definedName>
    <definedName name="wrn.summary." hidden="1">{"avgbs",#N/A,FALSE,"summary - MTD";"is",#N/A,FALSE,"summary - MTD"}</definedName>
    <definedName name="wrn.summary_mtd." localSheetId="7" hidden="1">{"avgbs",#N/A,FALSE,"sum_mtd";"is",#N/A,FALSE,"sum_mtd"}</definedName>
    <definedName name="wrn.summary_mtd." hidden="1">{"avgbs",#N/A,FALSE,"sum_mtd";"is",#N/A,FALSE,"sum_mtd"}</definedName>
    <definedName name="wrn.tp_clca_fs." localSheetId="7" hidden="1">{"avgbs",#N/A,FALSE,"tp_clca_fs";"is",#N/A,FALSE,"tp_clca_fs";"opexps",#N/A,FALSE,"tp_clca_fs"}</definedName>
    <definedName name="wrn.tp_clca_fs." hidden="1">{"avgbs",#N/A,FALSE,"tp_clca_fs";"is",#N/A,FALSE,"tp_clca_fs";"opexps",#N/A,FALSE,"tp_clca_fs"}</definedName>
    <definedName name="wrn.tplport_fs." localSheetId="7" hidden="1">{"avgbs",#N/A,FALSE,"tpl&amp;port_fs";"is",#N/A,FALSE,"tpl&amp;port_fs";"opexps",#N/A,FALSE,"tpl&amp;port_fs"}</definedName>
    <definedName name="wrn.tplport_fs." hidden="1">{"avgbs",#N/A,FALSE,"tpl&amp;port_fs";"is",#N/A,FALSE,"tpl&amp;port_fs";"opexps",#N/A,FALSE,"tpl&amp;port_fs"}</definedName>
    <definedName name="wrn.wlca_fs." localSheetId="7"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7">#REF!</definedName>
    <definedName name="year1">#REF!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 localSheetId="7">#REF!</definedName>
    <definedName name="YESORNO">#REF!</definedName>
    <definedName name="yr" localSheetId="7" hidden="1">#REF!</definedName>
    <definedName name="yr" hidden="1">#REF!</definedName>
    <definedName name="YR_AFUDC">[37]LoadingRates!$B$56:$B$67</definedName>
    <definedName name="YROPR">[38]Setup!$N$82</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localSheetId="7" hidden="1">#REF!</definedName>
    <definedName name="yy" hidden="1">#REF!</definedName>
    <definedName name="YYEAR2" localSheetId="7">#REF!</definedName>
    <definedName name="YYEAR2">#REF!</definedName>
    <definedName name="YYEAR4" localSheetId="7">#REF!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7" hidden="1">#REF!</definedName>
    <definedName name="zz"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9" l="1"/>
  <c r="B3" i="59"/>
  <c r="C4" i="58"/>
  <c r="D6" i="20"/>
  <c r="C2" i="58"/>
  <c r="D4" i="20"/>
  <c r="D4" i="31"/>
  <c r="W32" i="58"/>
  <c r="V32" i="58"/>
  <c r="AB32" i="58" l="1"/>
  <c r="Z32" i="58"/>
  <c r="X32" i="58"/>
  <c r="T32" i="58"/>
  <c r="R32" i="58"/>
  <c r="AB31" i="58"/>
  <c r="N9" i="58"/>
  <c r="B4" i="41" l="1"/>
  <c r="B4" i="40"/>
  <c r="E6" i="39"/>
  <c r="D6" i="31"/>
  <c r="D6" i="17"/>
  <c r="D6" i="55"/>
  <c r="D6" i="24"/>
  <c r="C6" i="28"/>
  <c r="D6" i="11"/>
  <c r="E6" i="5"/>
  <c r="D5" i="32"/>
  <c r="B2" i="41" l="1"/>
  <c r="B2" i="40"/>
  <c r="E4" i="39"/>
  <c r="D4" i="24"/>
  <c r="C4" i="28"/>
  <c r="D4" i="17" l="1"/>
  <c r="D4" i="11" l="1"/>
  <c r="E4" i="5"/>
</calcChain>
</file>

<file path=xl/sharedStrings.xml><?xml version="1.0" encoding="utf-8"?>
<sst xmlns="http://schemas.openxmlformats.org/spreadsheetml/2006/main" count="27156" uniqueCount="3054">
  <si>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</si>
  <si>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</si>
  <si>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</si>
  <si>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</si>
  <si>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</si>
  <si>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</si>
  <si>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</si>
  <si>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</si>
  <si>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</si>
  <si>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</si>
  <si>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</si>
  <si>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Q1</t>
  </si>
  <si>
    <t>Date Modified</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</si>
  <si>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</si>
  <si>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</si>
  <si>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</si>
  <si>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</si>
  <si>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</si>
  <si>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</si>
  <si>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</si>
  <si>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</si>
  <si>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</si>
  <si>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</si>
  <si>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</si>
  <si>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</si>
  <si>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</si>
  <si>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</si>
  <si>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</si>
  <si>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</si>
  <si>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</si>
  <si>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</si>
  <si>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</si>
  <si>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</si>
  <si>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</si>
  <si>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</si>
  <si>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</si>
  <si>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</si>
  <si>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</si>
  <si>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</si>
  <si>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</si>
  <si>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</si>
  <si>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</si>
  <si>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</si>
  <si>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</si>
  <si>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</si>
  <si>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</si>
  <si>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</si>
  <si>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</si>
  <si>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</si>
  <si>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</si>
  <si>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</si>
  <si>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</si>
  <si>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</si>
  <si>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</si>
  <si>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</si>
  <si>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</si>
  <si>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</si>
  <si>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</si>
  <si>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</si>
  <si>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</si>
  <si>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</si>
  <si>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</si>
  <si>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</si>
  <si>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</si>
  <si>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</si>
  <si>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N/A</t>
  </si>
  <si>
    <t># of meetings</t>
  </si>
  <si>
    <t>Continue or revise – determined based on the outcome of 2023</t>
  </si>
  <si>
    <t>Activity is scheduled to begin in Q2.</t>
  </si>
  <si>
    <t>Quantitative Initiative</t>
  </si>
  <si>
    <t>Planned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</si>
  <si>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</si>
  <si>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</si>
  <si>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</si>
  <si>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</si>
  <si>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</si>
  <si>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</si>
  <si>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</si>
  <si>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</si>
  <si>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</si>
  <si>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</si>
  <si>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Q1, all PSPS readiness trainings are in the process of being developed and training dates are scheduled.</t>
  </si>
  <si>
    <t>In Progress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</si>
  <si>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</si>
  <si>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</si>
  <si>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</si>
  <si>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</si>
  <si>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</si>
  <si>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</si>
  <si>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three PSPS‐related customer studies in 2024</t>
  </si>
  <si>
    <t>Delayed</t>
  </si>
  <si>
    <t>- SCE discussed with vendor ways to accelerate fieldwork next year (especially with challenges associated with collecting Business customer surveys)
- Residential customer data collection concluded in early April and Business customer surveys will conclude in mid-to-late April (final reports due in May)</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</si>
  <si>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</si>
  <si>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</si>
  <si>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</si>
  <si>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</si>
  <si>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</si>
  <si>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</si>
  <si>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</si>
  <si>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</si>
  <si>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</si>
  <si>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 xml:space="preserve">SCE will continue to reassess availability and funding for aerial suppression resources in SCE’s service area annually to determine ongoing QRF strategy </t>
  </si>
  <si>
    <t>SCE met target in Q1. Contracts were issued at the end of 2023 and final payment was provided to the agencies in January 2024.</t>
  </si>
  <si>
    <t>Completed</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</si>
  <si>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</si>
  <si>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</si>
  <si>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</si>
  <si>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Grid Design, Operations, and Maintenance</t>
  </si>
  <si>
    <t>Asset inspections</t>
  </si>
  <si>
    <t>8.1.3.1</t>
  </si>
  <si>
    <t>IN-1.1</t>
  </si>
  <si>
    <t>Grid Design, Operations, and Maintenance_Asset inspections_IN-1.1_2023</t>
  </si>
  <si>
    <t>Equipment ignition likelihood, Contact from vegetation ignition likelihood, Contact by object ignition</t>
  </si>
  <si>
    <t># of structures in HFRA</t>
  </si>
  <si>
    <t xml:space="preserve">Inspect 187,000 structures in HFRA </t>
  </si>
  <si>
    <t xml:space="preserve">Ground: 40,047
Aerial: 36,363 </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</si>
  <si>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</si>
  <si>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</si>
  <si>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</si>
  <si>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</si>
  <si>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</si>
  <si>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Ground: 7,308
Aerial: 7,235</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</si>
  <si>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</si>
  <si>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</si>
  <si>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</si>
  <si>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</si>
  <si>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</si>
  <si>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</si>
  <si>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</si>
  <si>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5,300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</si>
  <si>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</si>
  <si>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</si>
  <si>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</si>
  <si>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</si>
  <si>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</si>
  <si>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</si>
  <si>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</si>
  <si>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</si>
  <si>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</si>
  <si>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</si>
  <si>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</si>
  <si>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</si>
  <si>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</si>
  <si>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160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</si>
  <si>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</si>
  <si>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</si>
  <si>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</si>
  <si>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Asset Management and Inspection Enterprise System(s)</t>
  </si>
  <si>
    <t>8.1.5</t>
  </si>
  <si>
    <t>IN-8</t>
  </si>
  <si>
    <t>Grid Design, Operations, and Maintenance_Asset Management and Inspection Enterprise System(s)_IN-8_2023</t>
  </si>
  <si>
    <t>Execute the approved designs / recommendations for incorporating distribution ground and InspectCam capabilities into single digital platform</t>
  </si>
  <si>
    <t>In Q1, SCE completed Solution Architecture Document (SAD) for design to incorporate distribution ground and InspectCam capabiltiies into a single digital platform.</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</si>
  <si>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</si>
  <si>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</si>
  <si>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</si>
  <si>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</si>
  <si>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</si>
  <si>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</si>
  <si>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25 spans with Line Vue
Will inspect 50 splices with X-Ray</t>
  </si>
  <si>
    <t>Line Vue: 16
X-Ray: 36</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</si>
  <si>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</si>
  <si>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</si>
  <si>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</si>
  <si>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</si>
  <si>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</si>
  <si>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</si>
  <si>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</si>
  <si>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</si>
  <si>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</si>
  <si>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calendar/business days subject to change based on customer survey feedback to inform appropriate calendar/business day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</si>
  <si>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</si>
  <si>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</si>
  <si>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</si>
  <si>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</si>
  <si>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</si>
  <si>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</si>
  <si>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 Number of calendar/business days subject to change based on customer survey feedback to inform appropriate calendar/business day measurement </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</si>
  <si>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</si>
  <si>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</si>
  <si>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</si>
  <si>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</si>
  <si>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</si>
  <si>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</si>
  <si>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</si>
  <si>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</si>
  <si>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</si>
  <si>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50 weather stations in SCE's HFRA</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</si>
  <si>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</si>
  <si>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</si>
  <si>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</si>
  <si>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</si>
  <si>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</si>
  <si>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</si>
  <si>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</si>
  <si>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 xml:space="preserve">Equip 200 weather station locations with machine learning capabilities </t>
  </si>
  <si>
    <t>In Q1, SCE identified over 300 potential weather station locations for new machine learning.</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</si>
  <si>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</si>
  <si>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</si>
  <si>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</si>
  <si>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</si>
  <si>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</si>
  <si>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 xml:space="preserve">Provide vendor with analytics report and work with the vendor to complete a plan on future improvements </t>
  </si>
  <si>
    <t>In Q1, SCE provided the analytics report to the vendor for analysis.</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</si>
  <si>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</si>
  <si>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</si>
  <si>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</si>
  <si>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</si>
  <si>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</si>
  <si>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</si>
  <si>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</si>
  <si>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</si>
  <si>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</si>
  <si>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</si>
  <si>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</si>
  <si>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</si>
  <si>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</si>
  <si>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</si>
  <si>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</si>
  <si>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</si>
  <si>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</si>
  <si>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</si>
  <si>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</si>
  <si>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</si>
  <si>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</si>
  <si>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</si>
  <si>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</si>
  <si>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</si>
  <si>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</si>
  <si>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</si>
  <si>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</si>
  <si>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</si>
  <si>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</si>
  <si>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</si>
  <si>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 xml:space="preserve">Install 1,050 circuit miles of covered conductor in SCE’s HFRA </t>
  </si>
  <si>
    <t>- Recovery plan being developed: Program Management (PM) to work with partner organizations to review work line by line in each region to develop monthly execution recovery pace (to be complete by end of April)
- Meeting weekly with Environmental counterparts to work to resolve constraints 
- Increased focus on closing out work in our system of record as soon as the work order is field complete
- Moving secondary contractor to San Joaquin region to support execution
- Establishing a strike team to maximize covered conductor execution in Bishop</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</si>
  <si>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</si>
  <si>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</si>
  <si>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</si>
  <si>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</si>
  <si>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</si>
  <si>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</si>
  <si>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16 circuit miles of overhead to underground in SCE's HFRA</t>
  </si>
  <si>
    <t>- Continue to work with partner organizations to address constraints
Conversion of UG installed miles to OH removed miles to be complete by mid April
- Review 2024 projects for material demands and confirm availability
- Newly established strike team created to review targeted undergrounding processes</t>
  </si>
  <si>
    <t>Installation of System Automation Equipment - RAR / RCS</t>
  </si>
  <si>
    <t>Installing RARs and RCSs to accommodate enhanced settings which can help to sectionalize circuits and control the flow of electricity remotely</t>
  </si>
  <si>
    <t>Reduce CFO and Wire-to-Wire Risk</t>
  </si>
  <si>
    <t xml:space="preserve">Other Grid Topology Improvements to Minimize Risk of Ignitions </t>
  </si>
  <si>
    <t>8.1.2.10</t>
  </si>
  <si>
    <t>SH-5</t>
  </si>
  <si>
    <t>Grid Design, Operations, and Maintenance_Other Grid Topology Improvements to Minimize Risk of Ignitions _SH-5_2023</t>
  </si>
  <si>
    <t># of RARs / RCSs installed and operationalized</t>
  </si>
  <si>
    <t xml:space="preserve">SCE will install 5 RAR/RCS sectionalizing devices subject to 2023 PSPS analysis and subject to change </t>
  </si>
  <si>
    <t>Circuit Breaker Relay Hardware for Fast Curve</t>
  </si>
  <si>
    <t>Upgrading circuit breakers and installing fast curve settings to increase the speed of the relay detecting a fault and deenergizes a circuit</t>
  </si>
  <si>
    <t xml:space="preserve">Other Grid Topology Improvements to Mitigate or Reduce PSPS Events </t>
  </si>
  <si>
    <t>8.1.2.11</t>
  </si>
  <si>
    <t>SH-6</t>
  </si>
  <si>
    <t>Grid Design, Operations, and Maintenance_Other Grid Topology Improvements to Mitigate or Reduce PSPS Events _SH-6_2023</t>
  </si>
  <si>
    <t># of installations and placed into service</t>
  </si>
  <si>
    <t xml:space="preserve">Replace/upgrade remaining 10 CB relay units with fast curve settings in SCE’s HFRA, subject to resource constraints and other execution risks </t>
  </si>
  <si>
    <t>Transmission Open Phase Detection</t>
  </si>
  <si>
    <t xml:space="preserve">Facilitates detection and de-energization of an open phase (broken transmission conductor) before it can contact a grounded object and create a fault event. </t>
  </si>
  <si>
    <t>Refine circuit protection strategies to further reduce wildfire risk while balancing system reliability</t>
  </si>
  <si>
    <t>SH-8</t>
  </si>
  <si>
    <t>Situational Awareness and Forecasting_Grid Monitoring Systems_SH-8_2023</t>
  </si>
  <si>
    <t xml:space="preserve">Retrofit TOPD at 5 locations with trip capabilities where alarm mode was previously deployed and that serve HFRA circuitry </t>
  </si>
  <si>
    <t>In Q1, SCE completed its first milestone of establishing the project artifacts for the 5 in-scope locations.</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</si>
  <si>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</si>
  <si>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</si>
  <si>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</si>
  <si>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</si>
  <si>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</si>
  <si>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</si>
  <si>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</si>
  <si>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</si>
  <si>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500 tree attachments in SCE’s HFRA</t>
  </si>
  <si>
    <t>- Escalated material concern through supply chain who is working directly with aerial cable manufacturer
- The manufacturer has committed to increased aerial cable delivery volumes in May/June to provide enough material for projects in San Joaquin Region 
- Rural region work to commence in summertime once snow melts </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</si>
  <si>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</si>
  <si>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</si>
  <si>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</si>
  <si>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</si>
  <si>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</si>
  <si>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</si>
  <si>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1,000 spans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</si>
  <si>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</si>
  <si>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</si>
  <si>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</si>
  <si>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</si>
  <si>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</si>
  <si>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500 structures where covered conductor is already installed in SCE’s HFRA</t>
  </si>
  <si>
    <t>- Work being assigned to District crews to simplify costs being charged.
- As of April 10th, a total of 45 vibration damper retrofits have been completed.</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</si>
  <si>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</si>
  <si>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</si>
  <si>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</si>
  <si>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</si>
  <si>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</si>
  <si>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</si>
  <si>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</si>
  <si>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one substation (Banducci)</t>
  </si>
  <si>
    <t>In Q1, SCE is meeting internal plan YTD but will not meet its year-end target to complete construction of GFN at one substation due to long lead times to obtain materials needed to complete work.</t>
  </si>
  <si>
    <t>- Design in progress.
-  Continue to work with vendors to finalize vendor drawings.
- Ground bank ordered in Q4 of 2023, expected delivery early Q1 of 2025.</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</si>
  <si>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</si>
  <si>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</si>
  <si>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</si>
  <si>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</si>
  <si>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target four locations for grounding conversion, subject to land availability</t>
  </si>
  <si>
    <t>In Q1, SCE finalized location and 
Initiated development of Construction Standards, as well as
placed material purchase orders and work order design is currently in progress.</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</si>
  <si>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</si>
  <si>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</si>
  <si>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</si>
  <si>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</si>
  <si>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</si>
  <si>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</si>
  <si>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</si>
  <si>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</si>
  <si>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</si>
  <si>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grids/circuits*</t>
  </si>
  <si>
    <t>Inspect 408 grids/circuits and prescribe mitigation for hazardous trees with strike potential within those grids in SCE’s HFRA**</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</si>
  <si>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</si>
  <si>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</si>
  <si>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</si>
  <si>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</si>
  <si>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</si>
  <si>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</si>
  <si>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</si>
  <si>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</si>
  <si>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poles for which there are customer access or environmental constraints
*These structures are in addition to poles subject to PRC 4292</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</si>
  <si>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</si>
  <si>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</si>
  <si>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</si>
  <si>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</si>
  <si>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</si>
  <si>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</si>
  <si>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</si>
  <si>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</si>
  <si>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</si>
  <si>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</si>
  <si>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</si>
  <si>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</si>
  <si>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</si>
  <si>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</si>
  <si>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485 grids/circuits and prescribe mitigation for dead and dying trees with strike potential within those grids/circuits**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</si>
  <si>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</si>
  <si>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</si>
  <si>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</si>
  <si>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</si>
  <si>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</si>
  <si>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</si>
  <si>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</si>
  <si>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Monitor stabilization of Arbora and develop plan and begin execution of plan to enable additional VM maintenance programs</t>
  </si>
  <si>
    <t>In Q1, SCE completed draft system stabilization metrics for existing maintenance programs.</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</si>
  <si>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</si>
  <si>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</si>
  <si>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</si>
  <si>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</si>
  <si>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770 grids within our distribution system*
* To inform trimming prescriptions in the January to December calendar year, with inspections occurring as early as November 1 in the prior year**</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</si>
  <si>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</si>
  <si>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</si>
  <si>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</si>
  <si>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</si>
  <si>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416 circuits within our transmission system*
* To inform trimming prescriptions in the January to December calendar year, with inspections occurring as early as November 1 in the prior year**</t>
  </si>
  <si>
    <t>LiDAR Distribution Vegetation Inspections</t>
  </si>
  <si>
    <t xml:space="preserve"> LiDAR as an inspection and measurement tool acquired via air patrol to identify clearances between high-voltage distribution lines and vegetation. </t>
  </si>
  <si>
    <t>Make substantial progress on evaluation of incorporation of remote sensing technology into vegetation inspections</t>
  </si>
  <si>
    <t>VM-9</t>
  </si>
  <si>
    <t>Vegetation Management &amp; Inspections_Vegetation Inspections_VM-9_2023</t>
  </si>
  <si>
    <t># circuit miles</t>
  </si>
  <si>
    <t>SCE will inspect at least 1,020 HFRA circuit miles
*Subject to change based on technology, program adjustments, and grid/circuits layout</t>
  </si>
  <si>
    <t>LiDAR Transmission Vegetation Inspections</t>
  </si>
  <si>
    <t xml:space="preserve"> LiDAR as an inspection and measurement tool  acquired via air patrol to identify clearances between high-voltage transmission lines and vegetation. </t>
  </si>
  <si>
    <t>VM-10</t>
  </si>
  <si>
    <t>Vegetation Management &amp; Inspections__VM-10_2023</t>
  </si>
  <si>
    <t>SCE will inspect at least 1,500 HFRA circuit miles
*Subject to change based on program adjustments and evolution of remote sensing technologies</t>
  </si>
  <si>
    <t>- Work with vendors to establish revised performance targets to complete backlog of planned scope.
- Continue to onboard the secondary vendors on SCE processes and requirements to support primary vendor.</t>
  </si>
  <si>
    <t>Utility</t>
  </si>
  <si>
    <t>Southern Califonia Edison</t>
  </si>
  <si>
    <t>Notes:</t>
  </si>
  <si>
    <t>Table No.</t>
  </si>
  <si>
    <t>Transmission lines refer to all lines at or above 65kV, and distribution lines refer to all lines below 65kV.</t>
  </si>
  <si>
    <t>HWW = High wind warning / 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</si>
  <si>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</si>
  <si>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</si>
  <si>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</si>
  <si>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</si>
  <si>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</si>
  <si>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</si>
  <si>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</si>
  <si>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</si>
  <si>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</si>
  <si>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</si>
  <si>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</si>
  <si>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</si>
  <si>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</si>
  <si>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</si>
  <si>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</si>
  <si>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</si>
  <si>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</si>
  <si>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</si>
  <si>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</si>
  <si>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</si>
  <si>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</si>
  <si>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</si>
  <si>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SCE notes tha the aggregate sum of all risk events is for those with ignition risk only and that these sums should not be expected to align with table 5 and 6 for total risk events.</t>
  </si>
  <si>
    <t>HWW only</t>
  </si>
  <si>
    <t>HWW &amp; RFW</t>
  </si>
  <si>
    <t>None</t>
  </si>
  <si>
    <t>HFTD Tier 3</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</si>
  <si>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</si>
  <si>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</si>
  <si>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</si>
  <si>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</si>
  <si>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</si>
  <si>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</si>
  <si>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</si>
  <si>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</si>
  <si>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</si>
  <si>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</si>
  <si>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</si>
  <si>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</si>
  <si>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</si>
  <si>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</si>
  <si>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</si>
  <si>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</si>
  <si>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</si>
  <si>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</si>
  <si>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SCE does not capture specific hour distribution to completion. Values here are captured in days an multiplied by an 8 hour day to convert.</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</si>
  <si>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</si>
  <si>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</si>
  <si>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</si>
  <si>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</si>
  <si>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</si>
  <si>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</si>
  <si>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</si>
  <si>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</si>
  <si>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</si>
  <si>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</si>
  <si>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</si>
  <si>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</si>
  <si>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</si>
  <si>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</si>
  <si>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</si>
  <si>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Notifications created 1/1/20 and later</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</si>
  <si>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</si>
  <si>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</si>
  <si>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</si>
  <si>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</si>
  <si>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</si>
  <si>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</si>
  <si>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</si>
  <si>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</si>
  <si>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</si>
  <si>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</si>
  <si>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</si>
  <si>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</si>
  <si>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</si>
  <si>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</si>
  <si>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</si>
  <si>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</si>
  <si>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</si>
  <si>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</si>
  <si>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</si>
  <si>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</si>
  <si>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</si>
  <si>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</si>
  <si>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</si>
  <si>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</si>
  <si>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</si>
  <si>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</si>
  <si>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</si>
  <si>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</si>
  <si>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</si>
  <si>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</si>
  <si>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</si>
  <si>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</si>
  <si>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</si>
  <si>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</si>
  <si>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</si>
  <si>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</si>
  <si>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</si>
  <si>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</si>
  <si>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</si>
  <si>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</si>
  <si>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Routine</t>
  </si>
  <si>
    <t>Number of orders</t>
  </si>
  <si>
    <t>6.b.</t>
  </si>
  <si>
    <t>Number of vegetation management past due work orders (total)</t>
  </si>
  <si>
    <t>For Veg Past Due WOs, SCE reports the number of open work points in 6a that have exceeded internal targets of 30 days &lt;Regulatory Clearance Distance (RCD) and 90 days between RCD and Trigger Clearance Distance (TCD).</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</si>
  <si>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</si>
  <si>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</si>
  <si>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</si>
  <si>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</si>
  <si>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</si>
  <si>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</si>
  <si>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</si>
  <si>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</si>
  <si>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</si>
  <si>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For metric 8a, data for crew response time to a locked circuit breaker incident is not readily availableis not currently available as SCE does not make it mandatory to track arrival time of the crew for instances not involving hazard conditions such as 911 or wire down calls. Documentation takes time away from restoring customers and therefore not tracked for other purposesSCE will continue to review the available information in its outage systems to provide this information in a future filing. Currently, aAny average on a quarterly basisquarterly data would not reflect only 911 and wire down events and is not a good representation of our overall true response time.</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</si>
  <si>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</si>
  <si>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</si>
  <si>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</si>
  <si>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</si>
  <si>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</si>
  <si>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</si>
  <si>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</si>
  <si>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</si>
  <si>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</si>
  <si>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</si>
  <si>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</si>
  <si>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</si>
  <si>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 Ignition costs include only those repair WOs that have been closed by time of report out. Additional costs may still be pending.</t>
  </si>
  <si>
    <t>11. Structures damaged or destroyed by utility-related ignitions</t>
  </si>
  <si>
    <t>11.a.</t>
  </si>
  <si>
    <r>
      <rPr>
        <sz val="11"/>
        <color rgb="FF000000"/>
        <rFont val="Calibri"/>
        <family val="2"/>
        <scheme val="minor"/>
      </rPr>
      <t xml:space="preserve">Number of structures </t>
    </r>
    <r>
      <rPr>
        <b/>
        <sz val="11"/>
        <color rgb="FF000000"/>
        <rFont val="Calibri"/>
        <family val="2"/>
        <scheme val="minor"/>
      </rPr>
      <t>destroyed</t>
    </r>
    <r>
      <rPr>
        <sz val="11"/>
        <color rgb="FF000000"/>
        <rFont val="Calibri"/>
        <family val="2"/>
        <scheme val="minor"/>
      </rPr>
      <t xml:space="preserve"> by utility-related ignitions (total)</t>
    </r>
  </si>
  <si>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</si>
  <si>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</si>
  <si>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</si>
  <si>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</si>
  <si>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</si>
  <si>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</si>
  <si>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</si>
  <si>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</si>
  <si>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</si>
  <si>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</si>
  <si>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</si>
  <si>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</si>
  <si>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</si>
  <si>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</si>
  <si>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</si>
  <si>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</si>
  <si>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</si>
  <si>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</si>
  <si>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SCE does not track this inspection type by this inspection method.</t>
  </si>
  <si>
    <t>Aerial</t>
  </si>
  <si>
    <t>LiDAR</t>
  </si>
  <si>
    <t>AGP Inspections</t>
  </si>
  <si>
    <t>other</t>
  </si>
  <si>
    <t>14.d.2.a.ii</t>
  </si>
  <si>
    <t xml:space="preserve">Aerial  </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</si>
  <si>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</si>
  <si>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</si>
  <si>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</si>
  <si>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</si>
  <si>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</si>
  <si>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Other Inspection</t>
  </si>
  <si>
    <t>IR-Aerial</t>
  </si>
  <si>
    <t>SCE's Dist IR Scan uses Aerial (helicopter) for HFTD "Hard to Access" structures only.</t>
  </si>
  <si>
    <t>IPI + IR 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</si>
  <si>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</si>
  <si>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</si>
  <si>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Number of circuit miles inspected</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</si>
  <si>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</si>
  <si>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</si>
  <si>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</si>
  <si>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</si>
  <si>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</si>
  <si>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</si>
  <si>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</si>
  <si>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</si>
  <si>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</si>
  <si>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</si>
  <si>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</si>
  <si>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</si>
  <si>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</si>
  <si>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</si>
  <si>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</si>
  <si>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</si>
  <si>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</si>
  <si>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</si>
  <si>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</si>
  <si>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</si>
  <si>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</si>
  <si>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</si>
  <si>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</si>
  <si>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</si>
  <si>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</si>
  <si>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</si>
  <si>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</si>
  <si>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</si>
  <si>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</si>
  <si>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</si>
  <si>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</si>
  <si>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</si>
  <si>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</si>
  <si>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</si>
  <si>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</si>
  <si>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SCE Dist Aerial completed in HFRA only</t>
  </si>
  <si>
    <t>14.d.4.a.iii</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</si>
  <si>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</si>
  <si>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</si>
  <si>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</si>
  <si>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</si>
  <si>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</si>
  <si>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</si>
  <si>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</si>
  <si>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</si>
  <si>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</si>
  <si>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</si>
  <si>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</si>
  <si>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</si>
  <si>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</si>
  <si>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</si>
  <si>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</si>
  <si>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</si>
  <si>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</si>
  <si>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</si>
  <si>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</si>
  <si>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t>SCE tracks completed inspections by tracking the counts of assets inspected instead of tracking by circuit miles. In order to present completed inspections in the requested format, SCE used a calculated average span length multiplied by the number of structures inspected.</t>
    </r>
    <r>
      <rPr>
        <b/>
        <i/>
        <sz val="11"/>
        <color rgb="FF000000"/>
        <rFont val="Calibri"/>
        <family val="2"/>
      </rPr>
      <t xml:space="preserve"> Trans Detailed and Trans HFRA inspections use different conversion methods as such the count of structures inspected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</si>
  <si>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</si>
  <si>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</si>
  <si>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</si>
  <si>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</si>
  <si>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</si>
  <si>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</si>
  <si>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</si>
  <si>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</si>
  <si>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</si>
  <si>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</si>
  <si>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</si>
  <si>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</si>
  <si>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</si>
  <si>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</si>
  <si>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</si>
  <si>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</si>
  <si>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</si>
  <si>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</si>
  <si>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</si>
  <si>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</si>
  <si>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</si>
  <si>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</si>
  <si>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</si>
  <si>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</si>
  <si>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</si>
  <si>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</si>
  <si>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</si>
  <si>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</si>
  <si>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</si>
  <si>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</si>
  <si>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</si>
  <si>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</si>
  <si>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</si>
  <si>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</si>
  <si>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</si>
  <si>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</si>
  <si>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</si>
  <si>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</si>
  <si>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</si>
  <si>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</si>
  <si>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</si>
  <si>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</si>
  <si>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</si>
  <si>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</si>
  <si>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</si>
  <si>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</si>
  <si>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</si>
  <si>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</si>
  <si>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</si>
  <si>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</si>
  <si>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</si>
  <si>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SCE does not track this insepction type by this inspection method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</si>
  <si>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</si>
  <si>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</si>
  <si>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</si>
  <si>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</si>
  <si>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</si>
  <si>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</si>
  <si>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</si>
  <si>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</si>
  <si>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</si>
  <si>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</si>
  <si>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</si>
  <si>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</si>
  <si>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</si>
  <si>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</si>
  <si>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</si>
  <si>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</si>
  <si>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</si>
  <si>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</si>
  <si>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</si>
  <si>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</si>
  <si>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</si>
  <si>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</si>
  <si>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</si>
  <si>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</si>
  <si>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</si>
  <si>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</si>
  <si>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</si>
  <si>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</si>
  <si>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</si>
  <si>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</si>
  <si>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</si>
  <si>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</si>
  <si>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</si>
  <si>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</si>
  <si>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</si>
  <si>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</si>
  <si>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</si>
  <si>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</si>
  <si>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</si>
  <si>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</si>
  <si>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</si>
  <si>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</si>
  <si>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</si>
  <si>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</si>
  <si>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</si>
  <si>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</si>
  <si>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</si>
  <si>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</si>
  <si>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</si>
  <si>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</si>
  <si>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</si>
  <si>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</si>
  <si>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</si>
  <si>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</si>
  <si>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</si>
  <si>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</si>
  <si>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</si>
  <si>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</si>
  <si>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</si>
  <si>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</si>
  <si>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</si>
  <si>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</si>
  <si>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</si>
  <si>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</si>
  <si>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</si>
  <si>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Number of trees inspected where at least some vegetation was found in non-compliant condition</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</si>
  <si>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</si>
  <si>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</si>
  <si>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</si>
  <si>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</si>
  <si>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</si>
  <si>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</si>
  <si>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</si>
  <si>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</si>
  <si>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</si>
  <si>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</si>
  <si>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</si>
  <si>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</si>
  <si>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</si>
  <si>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</si>
  <si>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</si>
  <si>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</si>
  <si>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</si>
  <si>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</si>
  <si>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</si>
  <si>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</si>
  <si>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</si>
  <si>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</si>
  <si>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</si>
  <si>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</si>
  <si>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</si>
  <si>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</si>
  <si>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</si>
  <si>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</si>
  <si>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</si>
  <si>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</si>
  <si>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</si>
  <si>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Actual</t>
  </si>
  <si>
    <t>Table 3: List and description of additional metrics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</si>
  <si>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</si>
  <si>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</si>
  <si>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</si>
  <si>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</si>
  <si>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</si>
  <si>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</si>
  <si>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</si>
  <si>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</si>
  <si>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</si>
  <si>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</si>
  <si>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2. Number of wire downs in HFRA</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</si>
  <si>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</si>
  <si>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</si>
  <si>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</si>
  <si>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</si>
  <si>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3. Number of outages in HFRA</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</si>
  <si>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</si>
  <si>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</si>
  <si>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</si>
  <si>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</si>
  <si>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</si>
  <si>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</si>
  <si>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</si>
  <si>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</si>
  <si>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</si>
  <si>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</si>
  <si>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</si>
  <si>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For Q1 2024 no filter was used, data is from ODRM. For Q4 2023 no filter was used, data is from ODRM. For Q2 2023 no filter was used, data is from ODRM (Duplicates are not reported). For Q1 2023 no filter was used, data is from ODRM (Duplicates are not reported). 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</si>
  <si>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</si>
  <si>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</si>
  <si>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</si>
  <si>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</si>
  <si>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</si>
  <si>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</si>
  <si>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</si>
  <si>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</si>
  <si>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</si>
  <si>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</si>
  <si>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</si>
  <si>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8. Scope of PSPS events (total)</t>
  </si>
  <si>
    <t>Count of circuit de-energized</t>
  </si>
  <si>
    <t>To meaure trends in how may circuits are de-energized due to PSPS events</t>
  </si>
  <si>
    <t>Forecast reductions are derived from applying SCE's 2023 reduction forecast to 2020-2022 averages across each future year.</t>
  </si>
  <si>
    <t>9. Duration of PSPS (total)</t>
  </si>
  <si>
    <t>Customer hours de-energized due to PSPS</t>
  </si>
  <si>
    <t>To measure trends in the amount of customer hours de-energized due to PSPS</t>
  </si>
  <si>
    <t>10. # of customers impacted by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</si>
  <si>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</si>
  <si>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</si>
  <si>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</si>
  <si>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</si>
  <si>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</si>
  <si>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</si>
  <si>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</si>
  <si>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</si>
  <si>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</si>
  <si>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</si>
  <si>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</si>
  <si>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Note: These columns are placeholders for future QR submissions.</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</si>
  <si>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</si>
  <si>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</si>
  <si>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</si>
  <si>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</si>
  <si>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</si>
  <si>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</si>
  <si>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</si>
  <si>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</si>
  <si>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</si>
  <si>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</si>
  <si>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</si>
  <si>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</si>
  <si>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</si>
  <si>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</si>
  <si>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</si>
  <si>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</si>
  <si>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</si>
  <si>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</si>
  <si>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</si>
  <si>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</si>
  <si>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</si>
  <si>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</si>
  <si>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</si>
  <si>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</si>
  <si>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</si>
  <si>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</si>
  <si>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</si>
  <si>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</si>
  <si>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</si>
  <si>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</si>
  <si>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</si>
  <si>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</si>
  <si>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</si>
  <si>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</si>
  <si>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</si>
  <si>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</si>
  <si>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</si>
  <si>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</si>
  <si>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</si>
  <si>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</si>
  <si>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</si>
  <si>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</si>
  <si>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</si>
  <si>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</si>
  <si>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</si>
  <si>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</si>
  <si>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</si>
  <si>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</si>
  <si>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</si>
  <si>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</si>
  <si>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</si>
  <si>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</si>
  <si>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</si>
  <si>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</si>
  <si>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</si>
  <si>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</si>
  <si>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</si>
  <si>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</si>
  <si>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</si>
  <si>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</si>
  <si>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</si>
  <si>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</si>
  <si>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</si>
  <si>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</si>
  <si>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</si>
  <si>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</si>
  <si>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</si>
  <si>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</si>
  <si>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</si>
  <si>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</si>
  <si>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</si>
  <si>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</si>
  <si>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</si>
  <si>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</si>
  <si>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</si>
  <si>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</si>
  <si>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</si>
  <si>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</si>
  <si>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</si>
  <si>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</si>
  <si>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</si>
  <si>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</si>
  <si>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</si>
  <si>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</si>
  <si>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</si>
  <si>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</si>
  <si>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</si>
  <si>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</si>
  <si>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</si>
  <si>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</si>
  <si>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</si>
  <si>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</si>
  <si>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</si>
  <si>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</si>
  <si>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</si>
  <si>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</si>
  <si>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</si>
  <si>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</si>
  <si>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</si>
  <si>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</si>
  <si>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</si>
  <si>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</si>
  <si>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</si>
  <si>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</si>
  <si>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</si>
  <si>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</si>
  <si>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</si>
  <si>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</si>
  <si>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</si>
  <si>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</si>
  <si>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</si>
  <si>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</si>
  <si>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</si>
  <si>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</si>
  <si>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</si>
  <si>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</si>
  <si>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</si>
  <si>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</si>
  <si>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</si>
  <si>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</si>
  <si>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</si>
  <si>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</si>
  <si>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</si>
  <si>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</si>
  <si>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</si>
  <si>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</si>
  <si>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</si>
  <si>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</si>
  <si>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</si>
  <si>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</si>
  <si>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</si>
  <si>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</si>
  <si>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</si>
  <si>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</si>
  <si>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</si>
  <si>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</si>
  <si>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</si>
  <si>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</si>
  <si>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</si>
  <si>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</si>
  <si>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</si>
  <si>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</si>
  <si>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</si>
  <si>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</si>
  <si>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</si>
  <si>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</si>
  <si>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</si>
  <si>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</si>
  <si>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</si>
  <si>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</si>
  <si>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</si>
  <si>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</si>
  <si>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</si>
  <si>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</si>
  <si>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</si>
  <si>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</si>
  <si>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</si>
  <si>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</si>
  <si>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</si>
  <si>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</si>
  <si>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</si>
  <si>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</si>
  <si>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</si>
  <si>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</si>
  <si>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</si>
  <si>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</si>
  <si>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</si>
  <si>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</si>
  <si>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</si>
  <si>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</si>
  <si>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</si>
  <si>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</si>
  <si>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</si>
  <si>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</si>
  <si>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</si>
  <si>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</si>
  <si>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</si>
  <si>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</si>
  <si>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</si>
  <si>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</si>
  <si>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</si>
  <si>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</si>
  <si>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</si>
  <si>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</si>
  <si>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</si>
  <si>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</si>
  <si>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</si>
  <si>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</si>
  <si>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</si>
  <si>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</si>
  <si>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</si>
  <si>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</si>
  <si>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</si>
  <si>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</si>
  <si>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</si>
  <si>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</si>
  <si>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</si>
  <si>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</si>
  <si>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</si>
  <si>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</si>
  <si>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</si>
  <si>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</si>
  <si>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</si>
  <si>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</si>
  <si>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</si>
  <si>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</si>
  <si>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</si>
  <si>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</si>
  <si>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</si>
  <si>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</si>
  <si>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</si>
  <si>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</si>
  <si>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</si>
  <si>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</si>
  <si>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</si>
  <si>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</si>
  <si>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</si>
  <si>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</si>
  <si>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</si>
  <si>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</si>
  <si>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</si>
  <si>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</si>
  <si>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</si>
  <si>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</si>
  <si>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</si>
  <si>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</si>
  <si>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</si>
  <si>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</si>
  <si>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</si>
  <si>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</si>
  <si>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</si>
  <si>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</si>
  <si>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</si>
  <si>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</si>
  <si>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</si>
  <si>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</si>
  <si>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</si>
  <si>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</si>
  <si>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</si>
  <si>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</si>
  <si>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</si>
  <si>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</si>
  <si>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</si>
  <si>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</si>
  <si>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</si>
  <si>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</si>
  <si>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</si>
  <si>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</si>
  <si>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</si>
  <si>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</si>
  <si>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</si>
  <si>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</si>
  <si>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</si>
  <si>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</si>
  <si>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</si>
  <si>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</si>
  <si>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</si>
  <si>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</si>
  <si>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</si>
  <si>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</si>
  <si>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</si>
  <si>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</si>
  <si>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</si>
  <si>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</si>
  <si>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</si>
  <si>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</si>
  <si>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</si>
  <si>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</si>
  <si>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</si>
  <si>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</si>
  <si>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</si>
  <si>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</si>
  <si>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</si>
  <si>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</si>
  <si>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</si>
  <si>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</si>
  <si>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</si>
  <si>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</si>
  <si>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</si>
  <si>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</si>
  <si>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</si>
  <si>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</si>
  <si>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</si>
  <si>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</si>
  <si>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</si>
  <si>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</si>
  <si>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</si>
  <si>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</si>
  <si>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</si>
  <si>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</si>
  <si>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</si>
  <si>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</si>
  <si>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</si>
  <si>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</si>
  <si>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</si>
  <si>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</si>
  <si>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</si>
  <si>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</si>
  <si>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</si>
  <si>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</si>
  <si>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</si>
  <si>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</si>
  <si>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</si>
  <si>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</si>
  <si>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</si>
  <si>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</si>
  <si>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</si>
  <si>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</si>
  <si>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</si>
  <si>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</si>
  <si>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</si>
  <si>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</si>
  <si>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</si>
  <si>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</si>
  <si>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</si>
  <si>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</si>
  <si>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</si>
  <si>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</si>
  <si>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</si>
  <si>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</si>
  <si>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</si>
  <si>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</si>
  <si>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</si>
  <si>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</si>
  <si>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</si>
  <si>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</si>
  <si>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</si>
  <si>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</si>
  <si>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</si>
  <si>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</si>
  <si>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</si>
  <si>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</si>
  <si>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</si>
  <si>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</si>
  <si>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</si>
  <si>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</si>
  <si>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</si>
  <si>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</si>
  <si>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</si>
  <si>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</si>
  <si>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</si>
  <si>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</si>
  <si>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</si>
  <si>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</si>
  <si>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</si>
  <si>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</si>
  <si>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</si>
  <si>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</si>
  <si>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</si>
  <si>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</si>
  <si>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</si>
  <si>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</si>
  <si>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</si>
  <si>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</si>
  <si>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</si>
  <si>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</si>
  <si>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</si>
  <si>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</si>
  <si>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</si>
  <si>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</si>
  <si>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</si>
  <si>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</si>
  <si>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</si>
  <si>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</si>
  <si>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</si>
  <si>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</si>
  <si>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</si>
  <si>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</si>
  <si>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</si>
  <si>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</si>
  <si>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</si>
  <si>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</si>
  <si>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</si>
  <si>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</si>
  <si>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</si>
  <si>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</si>
  <si>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</si>
  <si>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</si>
  <si>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</si>
  <si>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</si>
  <si>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</si>
  <si>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</si>
  <si>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</si>
  <si>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</si>
  <si>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</si>
  <si>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</si>
  <si>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</si>
  <si>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</si>
  <si>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</si>
  <si>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</si>
  <si>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</si>
  <si>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</si>
  <si>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</si>
  <si>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</si>
  <si>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</si>
  <si>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</si>
  <si>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</si>
  <si>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</si>
  <si>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</si>
  <si>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</si>
  <si>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</si>
  <si>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</si>
  <si>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</si>
  <si>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</si>
  <si>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</si>
  <si>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</si>
  <si>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</si>
  <si>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</si>
  <si>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</si>
  <si>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</si>
  <si>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</si>
  <si>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</si>
  <si>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</si>
  <si>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</si>
  <si>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</si>
  <si>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</si>
  <si>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</si>
  <si>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</si>
  <si>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</si>
  <si>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</si>
  <si>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</si>
  <si>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</si>
  <si>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</si>
  <si>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</si>
  <si>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</si>
  <si>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</si>
  <si>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</si>
  <si>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</si>
  <si>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</si>
  <si>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</si>
  <si>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</si>
  <si>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</si>
  <si>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</si>
  <si>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</si>
  <si>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</si>
  <si>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</si>
  <si>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</si>
  <si>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</si>
  <si>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</si>
  <si>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</si>
  <si>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</si>
  <si>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</si>
  <si>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</si>
  <si>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</si>
  <si>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</si>
  <si>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</si>
  <si>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</si>
  <si>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</si>
  <si>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</si>
  <si>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</si>
  <si>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</si>
  <si>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</si>
  <si>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</si>
  <si>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</si>
  <si>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</si>
  <si>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</si>
  <si>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</si>
  <si>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</si>
  <si>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</si>
  <si>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</si>
  <si>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</si>
  <si>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</si>
  <si>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</si>
  <si>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</si>
  <si>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</si>
  <si>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</si>
  <si>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</si>
  <si>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</si>
  <si>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</si>
  <si>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</si>
  <si>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</si>
  <si>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</si>
  <si>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</si>
  <si>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</si>
  <si>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</si>
  <si>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</si>
  <si>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</si>
  <si>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</si>
  <si>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</si>
  <si>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</si>
  <si>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</si>
  <si>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</si>
  <si>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</si>
  <si>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</si>
  <si>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</si>
  <si>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</si>
  <si>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</si>
  <si>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</si>
  <si>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</si>
  <si>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</si>
  <si>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</si>
  <si>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</si>
  <si>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</si>
  <si>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</si>
  <si>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</si>
  <si>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</si>
  <si>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</si>
  <si>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</si>
  <si>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</si>
  <si>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</si>
  <si>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</si>
  <si>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</si>
  <si>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</si>
  <si>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</si>
  <si>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</si>
  <si>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</si>
  <si>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</si>
  <si>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</si>
  <si>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</si>
  <si>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</si>
  <si>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</si>
  <si>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</si>
  <si>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</si>
  <si>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</si>
  <si>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</si>
  <si>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</si>
  <si>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</si>
  <si>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</si>
  <si>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</si>
  <si>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</si>
  <si>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</si>
  <si>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</si>
  <si>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</si>
  <si>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</si>
  <si>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</si>
  <si>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</si>
  <si>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</si>
  <si>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</si>
  <si>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</si>
  <si>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</si>
  <si>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</si>
  <si>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</si>
  <si>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</si>
  <si>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</si>
  <si>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</si>
  <si>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</si>
  <si>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</si>
  <si>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</si>
  <si>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</si>
  <si>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</si>
  <si>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</si>
  <si>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</si>
  <si>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</si>
  <si>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</si>
  <si>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</si>
  <si>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</si>
  <si>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</si>
  <si>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</si>
  <si>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</si>
  <si>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</si>
  <si>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</si>
  <si>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</si>
  <si>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</si>
  <si>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</si>
  <si>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</si>
  <si>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</si>
  <si>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</si>
  <si>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</si>
  <si>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</si>
  <si>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</si>
  <si>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</si>
  <si>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</si>
  <si>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</si>
  <si>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</si>
  <si>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</si>
  <si>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</si>
  <si>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</si>
  <si>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</si>
  <si>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</si>
  <si>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</si>
  <si>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</si>
  <si>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</si>
  <si>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</si>
  <si>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</si>
  <si>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</si>
  <si>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</si>
  <si>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</si>
  <si>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</si>
  <si>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</si>
  <si>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</si>
  <si>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</si>
  <si>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</si>
  <si>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</si>
  <si>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</si>
  <si>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</si>
  <si>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</si>
  <si>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</si>
  <si>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</si>
  <si>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</si>
  <si>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</si>
  <si>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</si>
  <si>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</si>
  <si>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</si>
  <si>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</si>
  <si>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</si>
  <si>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</si>
  <si>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</si>
  <si>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</si>
  <si>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</si>
  <si>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</si>
  <si>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</si>
  <si>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</si>
  <si>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</si>
  <si>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</si>
  <si>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</si>
  <si>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</si>
  <si>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</si>
  <si>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</si>
  <si>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</si>
  <si>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</si>
  <si>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</si>
  <si>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</si>
  <si>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</si>
  <si>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</si>
  <si>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</si>
  <si>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</si>
  <si>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</si>
  <si>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</si>
  <si>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</si>
  <si>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</si>
  <si>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</si>
  <si>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</si>
  <si>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</si>
  <si>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</si>
  <si>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</si>
  <si>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</si>
  <si>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</si>
  <si>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</si>
  <si>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</si>
  <si>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</si>
  <si>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</si>
  <si>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</si>
  <si>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</si>
  <si>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</si>
  <si>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</si>
  <si>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</si>
  <si>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</si>
  <si>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</si>
  <si>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</si>
  <si>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</si>
  <si>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</si>
  <si>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</si>
  <si>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</si>
  <si>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</si>
  <si>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</si>
  <si>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</si>
  <si>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</si>
  <si>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</si>
  <si>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</si>
  <si>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</si>
  <si>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</si>
  <si>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</si>
  <si>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</si>
  <si>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</si>
  <si>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</si>
  <si>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</si>
  <si>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</si>
  <si>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</si>
  <si>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</si>
  <si>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</si>
  <si>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</si>
  <si>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</si>
  <si>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</si>
  <si>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</si>
  <si>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</si>
  <si>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</si>
  <si>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</si>
  <si>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</si>
  <si>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</si>
  <si>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</si>
  <si>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</si>
  <si>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</si>
  <si>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</si>
  <si>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</si>
  <si>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</si>
  <si>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</si>
  <si>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</si>
  <si>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</si>
  <si>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</si>
  <si>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</si>
  <si>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</si>
  <si>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</si>
  <si>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</si>
  <si>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</si>
  <si>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</si>
  <si>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</si>
  <si>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</si>
  <si>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</si>
  <si>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</si>
  <si>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</si>
  <si>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</si>
  <si>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</si>
  <si>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</si>
  <si>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</si>
  <si>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</si>
  <si>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</si>
  <si>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</si>
  <si>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</si>
  <si>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</si>
  <si>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</si>
  <si>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</si>
  <si>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</si>
  <si>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</si>
  <si>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</si>
  <si>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</si>
  <si>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</si>
  <si>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</si>
  <si>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</si>
  <si>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</si>
  <si>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</si>
  <si>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</si>
  <si>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</si>
  <si>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</si>
  <si>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</si>
  <si>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</si>
  <si>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</si>
  <si>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</si>
  <si>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</si>
  <si>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</si>
  <si>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</si>
  <si>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</si>
  <si>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</si>
  <si>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</si>
  <si>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</si>
  <si>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</si>
  <si>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</si>
  <si>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</si>
  <si>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</si>
  <si>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</si>
  <si>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</si>
  <si>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</si>
  <si>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</si>
  <si>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</si>
  <si>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</si>
  <si>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</si>
  <si>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</si>
  <si>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</si>
  <si>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</si>
  <si>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</si>
  <si>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</si>
  <si>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</si>
  <si>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</si>
  <si>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</si>
  <si>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</si>
  <si>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</si>
  <si>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</si>
  <si>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</si>
  <si>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</si>
  <si>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</si>
  <si>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</si>
  <si>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</si>
  <si>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</si>
  <si>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</si>
  <si>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</si>
  <si>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</si>
  <si>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</si>
  <si>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</si>
  <si>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</si>
  <si>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</si>
  <si>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</si>
  <si>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</si>
  <si>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</si>
  <si>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</si>
  <si>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</si>
  <si>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</si>
  <si>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</si>
  <si>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</si>
  <si>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</si>
  <si>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</si>
  <si>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</si>
  <si>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</si>
  <si>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</si>
  <si>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</si>
  <si>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</si>
  <si>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</si>
  <si>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</si>
  <si>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</si>
  <si>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</si>
  <si>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</si>
  <si>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</si>
  <si>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</si>
  <si>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</si>
  <si>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</si>
  <si>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</si>
  <si>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</si>
  <si>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</si>
  <si>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</si>
  <si>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</si>
  <si>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</si>
  <si>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</si>
  <si>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</si>
  <si>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</si>
  <si>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</si>
  <si>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</si>
  <si>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</si>
  <si>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</si>
  <si>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</si>
  <si>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</si>
  <si>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Metric not tracked/availabe at this time.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</si>
  <si>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</si>
  <si>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</si>
  <si>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</si>
  <si>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</si>
  <si>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</si>
  <si>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</si>
  <si>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</si>
  <si>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</si>
  <si>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</si>
  <si>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</si>
  <si>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</si>
  <si>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</si>
  <si>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</si>
  <si>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</si>
  <si>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</si>
  <si>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</si>
  <si>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</si>
  <si>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</si>
  <si>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</si>
  <si>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</si>
  <si>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 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</si>
  <si>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</si>
  <si>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</si>
  <si>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</si>
  <si>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</si>
  <si>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</si>
  <si>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</si>
  <si>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</si>
  <si>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</si>
  <si>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</si>
  <si>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</si>
  <si>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</si>
  <si>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</si>
  <si>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</si>
  <si>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 An update to the logic was done in Q1 of 2023 to better align outage data with Fast Curve enabled circuit days.  Slight adjustment made to align 2022 with 2023 logic</t>
  </si>
  <si>
    <t>1.e</t>
  </si>
  <si>
    <t>Circuit mile days with fast-trip settings enabled (total)</t>
  </si>
  <si>
    <t>Circuit mile days</t>
  </si>
  <si>
    <t>A discrepancy in the datetime format created additional counts that created a large discrepancy in Ckt Mile Days.  This was fixed with the most recent data collection and 2022 numbers were adjusted.</t>
  </si>
  <si>
    <t>2. Customer hours of PSPS and other outages</t>
  </si>
  <si>
    <t>Customer hours of planned outages including PSPS (total)</t>
  </si>
  <si>
    <t>Total customer hours of planned outages per year</t>
  </si>
  <si>
    <t>Customer Hours of Interruption for Planned Outages (Customers interrupted multiplied by Hours of Interruption). Antcipate data related to planned outages will change as SCE finishes an enhancement project to improve planned outage reporting.</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</si>
  <si>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</si>
  <si>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</si>
  <si>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</si>
  <si>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</si>
  <si>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</si>
  <si>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</si>
  <si>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</si>
  <si>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</si>
  <si>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both planned and unplanned outages. No PSPS events for this period. March data validations for unplanned interruptions are in progress, so data is subject to change.  Antcipate data related to planned outages will change as SCE finsihes an enhancement project to improve planned outage reporting.</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</si>
  <si>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</si>
  <si>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</si>
  <si>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</si>
  <si>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</si>
  <si>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</si>
  <si>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</si>
  <si>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</si>
  <si>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Includes both planned and unplanned outages. No PSPS events for this period. March data validations for unplanned interruptions are in progress, so data is subject to change.   Antcipate data related to planned outages will change as SCE finsihes an enhancement</t>
  </si>
  <si>
    <t>3. Critical infrastructure impacted by PSPS</t>
  </si>
  <si>
    <t>Critical infrastructure impacted by PSPS</t>
  </si>
  <si>
    <t>Number of critical infrastructure (in accordance with D.19-05-042) locations impacted per hour multiplied by hours offline per year</t>
  </si>
  <si>
    <t>This number is the total number of Critical Infrastructure customers impacted (de-energized) by a PSPS event</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</si>
  <si>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</si>
  <si>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</si>
  <si>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</si>
  <si>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</si>
  <si>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</si>
  <si>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</si>
  <si>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This number is the total number of customers in-scope for a potential PSPS de-energization.</t>
  </si>
  <si>
    <t>4.d.</t>
  </si>
  <si>
    <t># of medical baseline customers notified prior to initiation of PSPS event</t>
  </si>
  <si>
    <t>This number is the total number of MBL customers in-scope for a potential PSPS de-energization.</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</si>
  <si>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</si>
  <si>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</si>
  <si>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</si>
  <si>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t>
  </si>
  <si>
    <t>4.f.</t>
  </si>
  <si>
    <t># of medical baseline customers notified prior to a PSPS event impacting them</t>
  </si>
  <si>
    <t>This number is the total number of MBL customers impacted (de-energized) by a PSPS event. NOTE: This is a subset number of K41.</t>
  </si>
  <si>
    <t>5. Other PSPS metrics</t>
  </si>
  <si>
    <t>Number of PSPS events in which a notification was sent but no de-energization occurred</t>
  </si>
  <si>
    <t>5.b.</t>
  </si>
  <si>
    <t>Average number of customers located on de-energized circuit</t>
  </si>
  <si>
    <t>Number of customers</t>
  </si>
  <si>
    <t>Sum total of all de-energized customers for each outage incident / total number of outage incidents.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</si>
  <si>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</si>
  <si>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</si>
  <si>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</si>
  <si>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</si>
  <si>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</si>
  <si>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</si>
  <si>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</si>
  <si>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</si>
  <si>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</si>
  <si>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</si>
  <si>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</si>
  <si>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</si>
  <si>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</si>
  <si>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</si>
  <si>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</si>
  <si>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</si>
  <si>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</si>
  <si>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</si>
  <si>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</si>
  <si>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</si>
  <si>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</si>
  <si>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</si>
  <si>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</si>
  <si>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</si>
  <si>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</si>
  <si>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</si>
  <si>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</si>
  <si>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</si>
  <si>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</si>
  <si>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</si>
  <si>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</si>
  <si>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</si>
  <si>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</si>
  <si>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</si>
  <si>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</si>
  <si>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</si>
  <si>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</si>
  <si>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</si>
  <si>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</si>
  <si>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</si>
  <si>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</si>
  <si>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</si>
  <si>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</si>
  <si>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</si>
  <si>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</si>
  <si>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</si>
  <si>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</si>
  <si>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</si>
  <si>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</si>
  <si>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</si>
  <si>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</si>
  <si>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</si>
  <si>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</si>
  <si>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</si>
  <si>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</si>
  <si>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</si>
  <si>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activities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</si>
  <si>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</si>
  <si>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</si>
  <si>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</si>
  <si>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</si>
  <si>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</si>
  <si>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</si>
  <si>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</si>
  <si>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</si>
  <si>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</si>
  <si>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</si>
  <si>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</si>
  <si>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</si>
  <si>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</si>
  <si>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</si>
  <si>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</si>
  <si>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</si>
  <si>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</si>
  <si>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</si>
  <si>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</si>
  <si>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</si>
  <si>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</si>
  <si>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</si>
  <si>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</si>
  <si>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</si>
  <si>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</si>
  <si>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</si>
  <si>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</si>
  <si>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</si>
  <si>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</si>
  <si>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</si>
  <si>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</si>
  <si>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</si>
  <si>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</si>
  <si>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SCE’s Pole Loading Program was completed in 2021.  See Q4 2023 QDR non-spatial table for costs incurred in 2021.  Poles are also replaced as part of SCE’s HFRI inspections and maintenance programs.  </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</si>
  <si>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</si>
  <si>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</si>
  <si>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</si>
  <si>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</si>
  <si>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</si>
  <si>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</si>
  <si>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</si>
  <si>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</si>
  <si>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</si>
  <si>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</si>
  <si>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SH-12</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</si>
  <si>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</si>
  <si>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</si>
  <si>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</si>
  <si>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</si>
  <si>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</si>
  <si>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</si>
  <si>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</si>
  <si>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</si>
  <si>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</si>
  <si>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</si>
  <si>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</si>
  <si>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</si>
  <si>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</si>
  <si>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</si>
  <si>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</si>
  <si>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</si>
  <si>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</si>
  <si>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</si>
  <si>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</si>
  <si>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</si>
  <si>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</si>
  <si>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</si>
  <si>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</si>
  <si>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</si>
  <si>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</si>
  <si>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</si>
  <si>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</si>
  <si>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Fast Curve settings on devices such as the Remote Automatic Reclosers (RARs) (SH-5) and substation circuit breaker relays (SH-6) are addressed as part of Other Grid Topology Improvements.  Budget associated with High Impedance Relay Evaluation (Hi-Z), Transmission Open Phase Detection (TOPD), and Distribution Open Phase Detection (DOPD) are addressed as part of Grid Monitoring Systems.</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</si>
  <si>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</si>
  <si>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</si>
  <si>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</si>
  <si>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</si>
  <si>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</si>
  <si>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</si>
  <si>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</si>
  <si>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</si>
  <si>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</si>
  <si>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</si>
  <si>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SCE incurred workforce planning related costs in 2022 and 2023.</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</si>
  <si>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</si>
  <si>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</si>
  <si>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</si>
  <si>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</si>
  <si>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</si>
  <si>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</si>
  <si>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</si>
  <si>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</si>
  <si>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</si>
  <si>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</si>
  <si>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</si>
  <si>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</si>
  <si>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</si>
  <si>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</si>
  <si>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</si>
  <si>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</si>
  <si>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</si>
  <si>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</si>
  <si>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</si>
  <si>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</si>
  <si>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</si>
  <si>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</si>
  <si>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</si>
  <si>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</si>
  <si>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</si>
  <si>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</si>
  <si>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</si>
  <si>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</si>
  <si>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</si>
  <si>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</si>
  <si>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</si>
  <si>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</si>
  <si>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</si>
  <si>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</si>
  <si>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</si>
  <si>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</si>
  <si>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</si>
  <si>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</si>
  <si>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</si>
  <si>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</si>
  <si>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</si>
  <si>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</si>
  <si>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</si>
  <si>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</si>
  <si>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</si>
  <si>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</si>
  <si>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</si>
  <si>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</si>
  <si>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</si>
  <si>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</si>
  <si>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</si>
  <si>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</si>
  <si>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</si>
  <si>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</si>
  <si>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</si>
  <si>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</si>
  <si>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</si>
  <si>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</si>
  <si>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</si>
  <si>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</si>
  <si>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</si>
  <si>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</si>
  <si>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</si>
  <si>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</si>
  <si>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</si>
  <si>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</si>
  <si>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</si>
  <si>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</si>
  <si>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</si>
  <si>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</si>
  <si>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</si>
  <si>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</si>
  <si>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</si>
  <si>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</si>
  <si>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</si>
  <si>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</si>
  <si>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SCE will host at least four wildfire community safety meetings by region in targeted HFRA communities based on the impact of 2022 PSPS events and ongoing wildfire mitigation activities</t>
  </si>
  <si>
    <t>No mid-year target</t>
  </si>
  <si>
    <t>Continue or revise – determined based on the outcome of 2023-2024</t>
  </si>
  <si>
    <t>Link to the SCE.com site for meeting conducted and recordings posted</t>
  </si>
  <si>
    <t>Items in RED were updated based on OEIS decision on 2024 proposed target updates issued on 5/31/24</t>
  </si>
  <si>
    <t>Qualitative</t>
  </si>
  <si>
    <t>IMT training roster</t>
  </si>
  <si>
    <t>SCE plans to conduct at least five PSPS‐related customer studies in 2023</t>
  </si>
  <si>
    <t>SCE plans to conduct at least three PSPS‐related customer studies in 2025</t>
  </si>
  <si>
    <t>Detailed list of surveys with supporting information</t>
  </si>
  <si>
    <t>Provide fire agencies with funding to support quick reaction force (QRF) program for 2023</t>
  </si>
  <si>
    <t>Copy of funding agreement</t>
  </si>
  <si>
    <t>Inspect 187,000 structures in HFRA</t>
  </si>
  <si>
    <t>Listing of completed work orders</t>
  </si>
  <si>
    <t>5300**</t>
  </si>
  <si>
    <t>Inspect 5,300** distribution overhead circuit miles in HFRA</t>
  </si>
  <si>
    <t>Information marked with an ** denotes changes from the WMP filing that were submitted in the Errata dated April 6, 2023</t>
  </si>
  <si>
    <t xml:space="preserve">Inspect 170 generation related assets in HFRA   </t>
  </si>
  <si>
    <t>Develop use cases to use In build of Proof of Concept (POC) to prove out design direction**</t>
  </si>
  <si>
    <t>Develop POC of key design elements to validate design direction**</t>
  </si>
  <si>
    <t>Complete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</si>
  <si>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</si>
  <si>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</si>
  <si>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Monitor utilization of inspection work management tool, and make enhancements as necessary</t>
  </si>
  <si>
    <t>Completed user acceptance testing, screenshots of tool enhancements</t>
  </si>
  <si>
    <t>Grid Design, Operation, and Maintenance</t>
  </si>
  <si>
    <t>Line Vue: 30
X-Ray: 30</t>
  </si>
  <si>
    <t>Line Vue: 45
X-Ray: 45</t>
  </si>
  <si>
    <t>Will inspect 50 spans with Line Vue
Will inspect 50 splices with X-Ray</t>
  </si>
  <si>
    <t>Line Vue: 20
X-Ray: 35</t>
  </si>
  <si>
    <t>Line Vue: 25
X-Ray: 50</t>
  </si>
  <si>
    <t>Target to be developed based on an engineering analysis to be performed in 2023 and 2024</t>
  </si>
  <si>
    <t>Year to date list of customer enrollment and battery deliveries</t>
  </si>
  <si>
    <t xml:space="preserve">Year to date list of rebate claims and processing dates </t>
  </si>
  <si>
    <t>Install 85 weather stations in SCE's HFRA</t>
  </si>
  <si>
    <t xml:space="preserve">Install 15 weather stations in SCE’s HFRA </t>
  </si>
  <si>
    <t>List and location of
installed weather stations</t>
  </si>
  <si>
    <t xml:space="preserve">Equip 500 weather station locations with machine learning capabilities </t>
  </si>
  <si>
    <t>Implement machine learning at remaining weather station locations that meet eligible criteria, and for additional variables deemed necessary to improve PSPS planning</t>
  </si>
  <si>
    <t xml:space="preserve">List and location of weather stations equipped with machine learning capabilities </t>
  </si>
  <si>
    <t>Complete analytics report summarizing assessment of historical consequence data for improved fire spread modeling</t>
  </si>
  <si>
    <t xml:space="preserve">Provide recommendation for how consequence metrics can be used for PSPS Decision-Making </t>
  </si>
  <si>
    <t>Final analytics report</t>
  </si>
  <si>
    <t xml:space="preserve">No planned installs. Additional installs will be based on reassessment in 2024 </t>
  </si>
  <si>
    <t xml:space="preserve">List and location of installed HD
cameras </t>
  </si>
  <si>
    <t>Install Early Fault Detection (EFD) at 200 locations</t>
  </si>
  <si>
    <t xml:space="preserve">Install 1,100 circuit miles of covered conductor in SCE’s HFRA </t>
  </si>
  <si>
    <t xml:space="preserve">Install 700 circuit miles of covered conductor in SCE’s HFRA </t>
  </si>
  <si>
    <t>Convert 11 circuit miles of overhead to underground in SCE's HFRA</t>
  </si>
  <si>
    <t>Convert 48 circuit miles of overhead to underground in SCE's HFRA</t>
  </si>
  <si>
    <t xml:space="preserve">SCE will install 6 RAR/RCS sectionalizing devices subject to 2022 PSPS analysis and subject to change </t>
  </si>
  <si>
    <t xml:space="preserve">SCE will install 5 RAR/RCS sectionalizing devices subject to 2024 PSPS analysis and subject to change </t>
  </si>
  <si>
    <t>Replace/upgrade 75 CB relay units with fast curve settings in SCE’s HFRA</t>
  </si>
  <si>
    <t>N/A - Activity Sunsetting in 2024</t>
  </si>
  <si>
    <t xml:space="preserve">Install TOPD at 5 locations that serve HFRA circuitry with both alarm and trip functionality </t>
  </si>
  <si>
    <t>Target to be determined based on further evaluation</t>
  </si>
  <si>
    <t>Remediate 400 tree attachments in SCE’s HFRA</t>
  </si>
  <si>
    <t>Remediate the balance of tree attachments in SCE’s HFRA, subject to change based on scope completed in previous years</t>
  </si>
  <si>
    <t>Remediate 400 spans in SCE’s HFRA</t>
  </si>
  <si>
    <t>Retrofit vibration dampers on 300 structures where covered conductor is already installed in SCE’s HFRA</t>
  </si>
  <si>
    <t>Retrofit vibration dampers on 600 structures where covered conductor is already installed in SCE’s HFRA</t>
  </si>
  <si>
    <t>SCE will complete construction of GFN at two substations (Acton and Phelan)</t>
  </si>
  <si>
    <t xml:space="preserve">SCE will complete construction of GFN at four substations </t>
  </si>
  <si>
    <t>SCE will complete grounding conversion at one location, subject to land availability</t>
  </si>
  <si>
    <t xml:space="preserve">SCE will target four locations for grounding conversion, subject to land availability </t>
  </si>
  <si>
    <t>Vegetation Management &amp; Inspection</t>
  </si>
  <si>
    <t># grids/circuits**</t>
  </si>
  <si>
    <t>260**</t>
  </si>
  <si>
    <t>350**</t>
  </si>
  <si>
    <t>Inspect 412 grids/circuits and prescribe mitigation for hazardous trees with strike potential within those grids in SCE’s HFRA**</t>
  </si>
  <si>
    <t>250**</t>
  </si>
  <si>
    <t>358**</t>
  </si>
  <si>
    <t>Inspect 440 grids/circuits and prescribe mitigation for hazardous trees with strike potential within those grids in SCE’s HFRA
Note: 2025 schedule will be developed at the circuit/span level, subject to change**</t>
  </si>
  <si>
    <t>Tracking of year-to-date completed grids/circuits for inspection and mitigation</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</si>
  <si>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</si>
  <si>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</si>
  <si>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</si>
  <si>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</si>
  <si>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298**</t>
  </si>
  <si>
    <t>433**</t>
  </si>
  <si>
    <t>Inspect 509 grids/circuits and prescribe mitigation for dead and dying trees with strike potential within those grids/circuits**</t>
  </si>
  <si>
    <t>281**</t>
  </si>
  <si>
    <t>424**</t>
  </si>
  <si>
    <t>Inspect 536 grids/circuits and prescribe mitigation for dead and dying trees with strike potential within those grids/circuits
Note: 2025 schedule will be developed at the circuit/span level, subject to change**</t>
  </si>
  <si>
    <t>Develop release schedule/plan for Arbora supplemental VM (emergent work) capabilities; and OCM and Business Readiness plan​</t>
  </si>
  <si>
    <t>Initiate UAT of developed capabilities</t>
  </si>
  <si>
    <t>Enable supplemental Vegetation Management (emergent work) tree maintenance program capabilities in Arbora by end of year</t>
  </si>
  <si>
    <t>Document backlog of enhancements identified during stabilization</t>
  </si>
  <si>
    <t>Initiate creation of plan to prioritize and enable additional VM  programs in Arbora</t>
  </si>
  <si>
    <t>Monitor stabilization of Arbora and continue execution of plan to enable additional VM maintenance programs</t>
  </si>
  <si>
    <t xml:space="preserve">System evidence of the capability to assign non-routine work activity in work management tool </t>
  </si>
  <si>
    <t>514**</t>
  </si>
  <si>
    <t>753**</t>
  </si>
  <si>
    <t>308**</t>
  </si>
  <si>
    <t>539**</t>
  </si>
  <si>
    <t>SCE plans to inspect 770 grids/circuits within our distribution system*
* To inform trimming prescriptions in the January to December calendar year, with inspections occurring as early as November 1 in the prior year
Note: 2025 schedule will be developed at the circuit /span level, subject to change**</t>
  </si>
  <si>
    <t>273**</t>
  </si>
  <si>
    <t>378**</t>
  </si>
  <si>
    <t>SCE plans to inspect 416 circuits within our transmission system*
* To inform trimming prescriptions in the January to December calendar year, with inspections occurring as early as November 1 in the prior year
Note: 2025 schedule will be developed at the circuit /span level,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</si>
  <si>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</si>
  <si>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1,820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</si>
  <si>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</si>
  <si>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</si>
  <si>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</si>
  <si>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</si>
  <si>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</si>
  <si>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</si>
  <si>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</si>
  <si>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</si>
  <si>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</si>
  <si>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</si>
  <si>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</si>
  <si>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</si>
  <si>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</si>
  <si>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</si>
  <si>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</si>
  <si>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</si>
  <si>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</si>
  <si>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</si>
  <si>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</si>
  <si>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</si>
  <si>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</si>
  <si>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</si>
  <si>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</si>
  <si>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</si>
  <si>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</si>
  <si>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</si>
  <si>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</si>
  <si>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</si>
  <si>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</si>
  <si>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</si>
  <si>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</si>
  <si>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</si>
  <si>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</si>
  <si>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</si>
  <si>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</si>
  <si>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</si>
  <si>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</si>
  <si>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</si>
  <si>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</si>
  <si>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</si>
  <si>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</si>
  <si>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</si>
  <si>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</si>
  <si>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</si>
  <si>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</si>
  <si>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</si>
  <si>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</si>
  <si>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</si>
  <si>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</si>
  <si>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</si>
  <si>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</si>
  <si>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</si>
  <si>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</si>
  <si>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</si>
  <si>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</si>
  <si>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</si>
  <si>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</si>
  <si>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</si>
  <si>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</si>
  <si>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</si>
  <si>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AGATE</t>
  </si>
  <si>
    <t>AGNEW</t>
  </si>
  <si>
    <t>AIDAN</t>
  </si>
  <si>
    <t>ALLVIEW</t>
  </si>
  <si>
    <t>ALOLA #2</t>
  </si>
  <si>
    <t>Top 5% Highest Risk</t>
  </si>
  <si>
    <t>ALPINE</t>
  </si>
  <si>
    <t>AMBERJACK</t>
  </si>
  <si>
    <t>AMBERSKY</t>
  </si>
  <si>
    <t>AMBRUS</t>
  </si>
  <si>
    <t>AMETHYST</t>
  </si>
  <si>
    <t>ANACONDA</t>
  </si>
  <si>
    <t>ANGELES</t>
  </si>
  <si>
    <t>ANGUS</t>
  </si>
  <si>
    <t>ANN</t>
  </si>
  <si>
    <t>ANTLER</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</si>
  <si>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</si>
  <si>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</si>
  <si>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</si>
  <si>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</si>
  <si>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</si>
  <si>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</si>
  <si>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</si>
  <si>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</si>
  <si>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</si>
  <si>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</si>
  <si>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</si>
  <si>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</si>
  <si>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</si>
  <si>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</si>
  <si>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</si>
  <si>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</si>
  <si>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</si>
  <si>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</si>
  <si>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</si>
  <si>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</si>
  <si>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</si>
  <si>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</si>
  <si>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</si>
  <si>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</si>
  <si>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</si>
  <si>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</si>
  <si>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</si>
  <si>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</si>
  <si>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</si>
  <si>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</si>
  <si>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</si>
  <si>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</si>
  <si>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</si>
  <si>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</si>
  <si>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</si>
  <si>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</si>
  <si>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BATTALION</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</si>
  <si>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</si>
  <si>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</si>
  <si>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</si>
  <si>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</si>
  <si>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</si>
  <si>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</si>
  <si>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</si>
  <si>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</si>
  <si>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</si>
  <si>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</si>
  <si>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</si>
  <si>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</si>
  <si>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</si>
  <si>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</si>
  <si>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</si>
  <si>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</si>
  <si>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</si>
  <si>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</si>
  <si>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BILLY</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</si>
  <si>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</si>
  <si>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</si>
  <si>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</si>
  <si>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</si>
  <si>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</si>
  <si>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</si>
  <si>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</si>
  <si>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</si>
  <si>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</si>
  <si>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</si>
  <si>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</si>
  <si>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</si>
  <si>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</si>
  <si>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</si>
  <si>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</si>
  <si>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</si>
  <si>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</si>
  <si>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</si>
  <si>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</si>
  <si>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</si>
  <si>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</si>
  <si>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</si>
  <si>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BOULDER</t>
  </si>
  <si>
    <t>BOUQUET</t>
  </si>
  <si>
    <t>BOXCAR</t>
  </si>
  <si>
    <t>BRADLEY</t>
  </si>
  <si>
    <t>BRAKEMAN</t>
  </si>
  <si>
    <t>BRAND</t>
  </si>
  <si>
    <t>BRAUN</t>
  </si>
  <si>
    <t>BRENNAN</t>
  </si>
  <si>
    <t>BRETING</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</si>
  <si>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</si>
  <si>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</si>
  <si>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</si>
  <si>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</si>
  <si>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</si>
  <si>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</si>
  <si>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</si>
  <si>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</si>
  <si>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</si>
  <si>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</si>
  <si>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</si>
  <si>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</si>
  <si>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</si>
  <si>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</si>
  <si>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</si>
  <si>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</si>
  <si>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</si>
  <si>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</si>
  <si>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</si>
  <si>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</si>
  <si>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</si>
  <si>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</si>
  <si>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</si>
  <si>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</si>
  <si>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</si>
  <si>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</si>
  <si>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</si>
  <si>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</si>
  <si>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</si>
  <si>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</si>
  <si>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</si>
  <si>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</si>
  <si>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</si>
  <si>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</si>
  <si>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</si>
  <si>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</si>
  <si>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</si>
  <si>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</si>
  <si>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</si>
  <si>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</si>
  <si>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</si>
  <si>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</si>
  <si>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</si>
  <si>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</si>
  <si>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</si>
  <si>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</si>
  <si>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</si>
  <si>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</si>
  <si>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</si>
  <si>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</si>
  <si>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</si>
  <si>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</si>
  <si>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</si>
  <si>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</si>
  <si>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</si>
  <si>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</si>
  <si>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</si>
  <si>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</si>
  <si>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</si>
  <si>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</si>
  <si>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</si>
  <si>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</si>
  <si>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</si>
  <si>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</si>
  <si>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</si>
  <si>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</si>
  <si>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</si>
  <si>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</si>
  <si>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</si>
  <si>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</si>
  <si>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</si>
  <si>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</si>
  <si>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</si>
  <si>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</si>
  <si>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</si>
  <si>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</si>
  <si>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</si>
  <si>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</si>
  <si>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</si>
  <si>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</si>
  <si>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</si>
  <si>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</si>
  <si>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</si>
  <si>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</si>
  <si>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</si>
  <si>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</si>
  <si>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</si>
  <si>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</si>
  <si>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</si>
  <si>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</si>
  <si>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</si>
  <si>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</si>
  <si>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</si>
  <si>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</si>
  <si>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</si>
  <si>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</si>
  <si>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</si>
  <si>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</si>
  <si>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</si>
  <si>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</si>
  <si>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</si>
  <si>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</si>
  <si>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</si>
  <si>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</si>
  <si>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</si>
  <si>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</si>
  <si>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</si>
  <si>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</si>
  <si>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</si>
  <si>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</si>
  <si>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</si>
  <si>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</si>
  <si>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</si>
  <si>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</si>
  <si>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</si>
  <si>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</si>
  <si>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</si>
  <si>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</si>
  <si>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</si>
  <si>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</si>
  <si>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</si>
  <si>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</si>
  <si>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</si>
  <si>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</si>
  <si>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</si>
  <si>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</si>
  <si>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</si>
  <si>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</si>
  <si>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</si>
  <si>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</si>
  <si>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</si>
  <si>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</si>
  <si>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</si>
  <si>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</si>
  <si>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</si>
  <si>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</si>
  <si>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</si>
  <si>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</si>
  <si>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</si>
  <si>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</si>
  <si>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</si>
  <si>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</si>
  <si>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</si>
  <si>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</si>
  <si>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</si>
  <si>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</si>
  <si>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</si>
  <si>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</si>
  <si>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</si>
  <si>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</si>
  <si>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</si>
  <si>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</si>
  <si>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</si>
  <si>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</si>
  <si>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</si>
  <si>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</si>
  <si>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</si>
  <si>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</si>
  <si>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</si>
  <si>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</si>
  <si>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</si>
  <si>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</si>
  <si>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</si>
  <si>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</si>
  <si>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</si>
  <si>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</si>
  <si>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</si>
  <si>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</si>
  <si>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</si>
  <si>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</si>
  <si>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</si>
  <si>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</si>
  <si>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</si>
  <si>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</si>
  <si>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</si>
  <si>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</si>
  <si>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</si>
  <si>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</si>
  <si>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</si>
  <si>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</si>
  <si>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</si>
  <si>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</si>
  <si>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</si>
  <si>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</si>
  <si>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</si>
  <si>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</si>
  <si>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EMPIRE</t>
  </si>
  <si>
    <t>ENCANTO</t>
  </si>
  <si>
    <t>ENCHANTED</t>
  </si>
  <si>
    <t>ENERGY</t>
  </si>
  <si>
    <t>EQUINOX</t>
  </si>
  <si>
    <t>ERIN</t>
  </si>
  <si>
    <t>ERRINGER</t>
  </si>
  <si>
    <t>ERSKINE</t>
  </si>
  <si>
    <t>ESCALA</t>
  </si>
  <si>
    <t>ESCAMILLA</t>
  </si>
  <si>
    <t>ESTABAN</t>
  </si>
  <si>
    <t>ETHANAC</t>
  </si>
  <si>
    <t>EVERETT</t>
  </si>
  <si>
    <t>EVITA</t>
  </si>
  <si>
    <t>FACEMASK</t>
  </si>
  <si>
    <t>FAIRLANE</t>
  </si>
  <si>
    <t>FANO</t>
  </si>
  <si>
    <t>FARMINGTON</t>
  </si>
  <si>
    <t>FAYE</t>
  </si>
  <si>
    <t>FELDSPAR</t>
  </si>
  <si>
    <t>FERRARA</t>
  </si>
  <si>
    <t>FIELDGATE</t>
  </si>
  <si>
    <t>FINGAL</t>
  </si>
  <si>
    <t>FIREBIRD</t>
  </si>
  <si>
    <t>FLAGSTAFF</t>
  </si>
  <si>
    <t>FLANDERS</t>
  </si>
  <si>
    <t>FLEETWOOD</t>
  </si>
  <si>
    <t>FLINTRIDGE</t>
  </si>
  <si>
    <t>FLOODGATE</t>
  </si>
  <si>
    <t>FLYCATCHER</t>
  </si>
  <si>
    <t>FLYING D</t>
  </si>
  <si>
    <t>FLYNN</t>
  </si>
  <si>
    <t>FOOTHILL</t>
  </si>
  <si>
    <t>FORTRESS</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</si>
  <si>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</si>
  <si>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</si>
  <si>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</si>
  <si>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</si>
  <si>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</si>
  <si>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</si>
  <si>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</si>
  <si>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</si>
  <si>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</si>
  <si>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</si>
  <si>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</si>
  <si>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</si>
  <si>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</si>
  <si>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</si>
  <si>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</si>
  <si>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</si>
  <si>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</si>
  <si>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GOLDPAN</t>
  </si>
  <si>
    <t>GOLDSMITH</t>
  </si>
  <si>
    <t>GORGE</t>
  </si>
  <si>
    <t>GOWAN</t>
  </si>
  <si>
    <t>GRAHAM</t>
  </si>
  <si>
    <t>GRANDAD</t>
  </si>
  <si>
    <t>GRANNY SMITH</t>
  </si>
  <si>
    <t>GRAPEFRUIT</t>
  </si>
  <si>
    <t>GRAVEL</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</si>
  <si>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</si>
  <si>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</si>
  <si>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</si>
  <si>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</si>
  <si>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</si>
  <si>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</si>
  <si>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</si>
  <si>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</si>
  <si>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</si>
  <si>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</si>
  <si>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</si>
  <si>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</si>
  <si>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</si>
  <si>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</si>
  <si>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</si>
  <si>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</si>
  <si>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</si>
  <si>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</si>
  <si>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</si>
  <si>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</si>
  <si>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</si>
  <si>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</si>
  <si>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</si>
  <si>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</si>
  <si>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</si>
  <si>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</si>
  <si>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</si>
  <si>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</si>
  <si>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</si>
  <si>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</si>
  <si>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</si>
  <si>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</si>
  <si>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</si>
  <si>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</si>
  <si>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</si>
  <si>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</si>
  <si>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</si>
  <si>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</si>
  <si>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</si>
  <si>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</si>
  <si>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</si>
  <si>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</si>
  <si>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</si>
  <si>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</si>
  <si>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</si>
  <si>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</si>
  <si>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</si>
  <si>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</si>
  <si>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</si>
  <si>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</si>
  <si>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</si>
  <si>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</si>
  <si>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</si>
  <si>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</si>
  <si>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</si>
  <si>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</si>
  <si>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</si>
  <si>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</si>
  <si>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</si>
  <si>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HUNTINGTON</t>
  </si>
  <si>
    <t>HURLEY</t>
  </si>
  <si>
    <t>HURST</t>
  </si>
  <si>
    <t>ICE HOUSE</t>
  </si>
  <si>
    <t>IDA</t>
  </si>
  <si>
    <t>INDEPENDENCE</t>
  </si>
  <si>
    <t>INTAKE</t>
  </si>
  <si>
    <t>INTERIOR</t>
  </si>
  <si>
    <t>INTERN</t>
  </si>
  <si>
    <t>INTERPACE</t>
  </si>
  <si>
    <t>INTREPID</t>
  </si>
  <si>
    <t>INVADER</t>
  </si>
  <si>
    <t>INYO LUMBER</t>
  </si>
  <si>
    <t>IRAN</t>
  </si>
  <si>
    <t>IRVINGTON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</si>
  <si>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</si>
  <si>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</si>
  <si>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</si>
  <si>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</si>
  <si>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</si>
  <si>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</si>
  <si>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</si>
  <si>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</si>
  <si>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</si>
  <si>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</si>
  <si>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</si>
  <si>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</si>
  <si>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</si>
  <si>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</si>
  <si>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</si>
  <si>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</si>
  <si>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</si>
  <si>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</si>
  <si>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</si>
  <si>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</si>
  <si>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</si>
  <si>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</si>
  <si>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</si>
  <si>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</si>
  <si>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</si>
  <si>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</si>
  <si>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</si>
  <si>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</si>
  <si>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</si>
  <si>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KINGTREE</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</si>
  <si>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</si>
  <si>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</si>
  <si>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</si>
  <si>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</si>
  <si>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</si>
  <si>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</si>
  <si>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</si>
  <si>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</si>
  <si>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</si>
  <si>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</si>
  <si>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</si>
  <si>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</si>
  <si>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</si>
  <si>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</si>
  <si>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</si>
  <si>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</si>
  <si>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</si>
  <si>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</si>
  <si>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</si>
  <si>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LANDERS</t>
  </si>
  <si>
    <t>LANE</t>
  </si>
  <si>
    <t>LANGER</t>
  </si>
  <si>
    <t>LARCH</t>
  </si>
  <si>
    <t>LARK</t>
  </si>
  <si>
    <t>LASKER</t>
  </si>
  <si>
    <t>LAST</t>
  </si>
  <si>
    <t>LATTE</t>
  </si>
  <si>
    <t>LAUDA</t>
  </si>
  <si>
    <t>LAWMAN</t>
  </si>
  <si>
    <t>LAZARO</t>
  </si>
  <si>
    <t>LEMONADE</t>
  </si>
  <si>
    <t>LEON</t>
  </si>
  <si>
    <t>LEONA</t>
  </si>
  <si>
    <t>LESSER</t>
  </si>
  <si>
    <t>LETTUCE</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</si>
  <si>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</si>
  <si>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</si>
  <si>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</si>
  <si>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</si>
  <si>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</si>
  <si>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</si>
  <si>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</si>
  <si>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</si>
  <si>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</si>
  <si>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</si>
  <si>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</si>
  <si>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</si>
  <si>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</si>
  <si>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</si>
  <si>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</si>
  <si>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</si>
  <si>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</si>
  <si>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</si>
  <si>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</si>
  <si>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</si>
  <si>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</si>
  <si>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</si>
  <si>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</si>
  <si>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</si>
  <si>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</si>
  <si>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</si>
  <si>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MAIN ST.</t>
  </si>
  <si>
    <t>MAIZE</t>
  </si>
  <si>
    <t>MAJOR</t>
  </si>
  <si>
    <t>MALAGA COVE</t>
  </si>
  <si>
    <t>MALLET</t>
  </si>
  <si>
    <t>MALOY</t>
  </si>
  <si>
    <t>MAMBA</t>
  </si>
  <si>
    <t>MANDARIN</t>
  </si>
  <si>
    <t>MANIFOLD</t>
  </si>
  <si>
    <t>MARCUS</t>
  </si>
  <si>
    <t>MARL</t>
  </si>
  <si>
    <t>MARTINELLI</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</si>
  <si>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</si>
  <si>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</si>
  <si>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</si>
  <si>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</si>
  <si>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</si>
  <si>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</si>
  <si>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</si>
  <si>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</si>
  <si>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</si>
  <si>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</si>
  <si>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</si>
  <si>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</si>
  <si>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</si>
  <si>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</si>
  <si>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</si>
  <si>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</si>
  <si>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</si>
  <si>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</si>
  <si>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</si>
  <si>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</si>
  <si>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</si>
  <si>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</si>
  <si>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</si>
  <si>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</si>
  <si>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</si>
  <si>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</si>
  <si>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</si>
  <si>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</si>
  <si>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</si>
  <si>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</si>
  <si>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</si>
  <si>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</si>
  <si>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</si>
  <si>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</si>
  <si>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</si>
  <si>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</si>
  <si>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</si>
  <si>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</si>
  <si>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MORRIS</t>
  </si>
  <si>
    <t>MT. GIVENS</t>
  </si>
  <si>
    <t>MUDDY</t>
  </si>
  <si>
    <t>MULHOLLAND</t>
  </si>
  <si>
    <t>MUNICH</t>
  </si>
  <si>
    <t>MUSTANG</t>
  </si>
  <si>
    <t>MUTUAL</t>
  </si>
  <si>
    <t>MYRTLE</t>
  </si>
  <si>
    <t>NAPA</t>
  </si>
  <si>
    <t>NAPOLEON</t>
  </si>
  <si>
    <t>NASHVILLE</t>
  </si>
  <si>
    <t>NATIONS</t>
  </si>
  <si>
    <t>NAVEL</t>
  </si>
  <si>
    <t>NEAPOLITAN</t>
  </si>
  <si>
    <t>NEARGATE</t>
  </si>
  <si>
    <t>NEPAL</t>
  </si>
  <si>
    <t>NERO</t>
  </si>
  <si>
    <t>NICHOLAS</t>
  </si>
  <si>
    <t>NICOLE</t>
  </si>
  <si>
    <t>NIGHTHAWK</t>
  </si>
  <si>
    <t>NORTH BAY</t>
  </si>
  <si>
    <t>NORTH SHORE</t>
  </si>
  <si>
    <t>NORTHPARK</t>
  </si>
  <si>
    <t>NORTHRIDGE</t>
  </si>
  <si>
    <t>NOVA</t>
  </si>
  <si>
    <t>NUBIA</t>
  </si>
  <si>
    <t>NUTMEG</t>
  </si>
  <si>
    <t>O'TOOLE</t>
  </si>
  <si>
    <t>OAK GLEN</t>
  </si>
  <si>
    <t>OAK KNOLL</t>
  </si>
  <si>
    <t>OAKDALE</t>
  </si>
  <si>
    <t>OAKWOOD</t>
  </si>
  <si>
    <t>OLD MANS</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</si>
  <si>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</si>
  <si>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</si>
  <si>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</si>
  <si>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</si>
  <si>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</si>
  <si>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</si>
  <si>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</si>
  <si>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</si>
  <si>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</si>
  <si>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</si>
  <si>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</si>
  <si>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</si>
  <si>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</si>
  <si>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</si>
  <si>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</si>
  <si>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</si>
  <si>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</si>
  <si>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</si>
  <si>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PANHANDLE</t>
  </si>
  <si>
    <t>PAR</t>
  </si>
  <si>
    <t>PARADISE</t>
  </si>
  <si>
    <t>PARCO</t>
  </si>
  <si>
    <t>PARINA</t>
  </si>
  <si>
    <t>PASCAL</t>
  </si>
  <si>
    <t>PASCOE</t>
  </si>
  <si>
    <t>PATHE</t>
  </si>
  <si>
    <t>PATRICIA</t>
  </si>
  <si>
    <t>PATRIOT</t>
  </si>
  <si>
    <t>PAWLEY</t>
  </si>
  <si>
    <t>PAWNEE</t>
  </si>
  <si>
    <t>PAYNE</t>
  </si>
  <si>
    <t>PEACOCK</t>
  </si>
  <si>
    <t>PEAR</t>
  </si>
  <si>
    <t>PEARCE</t>
  </si>
  <si>
    <t>PELONA</t>
  </si>
  <si>
    <t>PENDLETON</t>
  </si>
  <si>
    <t>PENSTOCK</t>
  </si>
  <si>
    <t>PERIMETER</t>
  </si>
  <si>
    <t>PERRIS</t>
  </si>
  <si>
    <t>PETIT</t>
  </si>
  <si>
    <t>PHEASANT</t>
  </si>
  <si>
    <t>PHOTON</t>
  </si>
  <si>
    <t>PICK</t>
  </si>
  <si>
    <t>PICKENS</t>
  </si>
  <si>
    <t>PICKLE MEADOWS</t>
  </si>
  <si>
    <t>PICONI</t>
  </si>
  <si>
    <t>PIEDMONT</t>
  </si>
  <si>
    <t>PIEDRA</t>
  </si>
  <si>
    <t>PINE COVE</t>
  </si>
  <si>
    <t>PINEWOOD</t>
  </si>
  <si>
    <t>PINTO</t>
  </si>
  <si>
    <t>PINWHEEL</t>
  </si>
  <si>
    <t>PINZON</t>
  </si>
  <si>
    <t>PIONEERTOWN</t>
  </si>
  <si>
    <t>PLACID</t>
  </si>
  <si>
    <t>PLATEAU</t>
  </si>
  <si>
    <t>PLAYBOY</t>
  </si>
  <si>
    <t>PLUTO</t>
  </si>
  <si>
    <t>POLYMER</t>
  </si>
  <si>
    <t>POPPET FLATS</t>
  </si>
  <si>
    <t>PORCELAIN</t>
  </si>
  <si>
    <t>PORPHYRY</t>
  </si>
  <si>
    <t>POSO PARK</t>
  </si>
  <si>
    <t>POTATO</t>
  </si>
  <si>
    <t>POTTERY</t>
  </si>
  <si>
    <t>POULTRY</t>
  </si>
  <si>
    <t>POWELL</t>
  </si>
  <si>
    <t>POWER</t>
  </si>
  <si>
    <t>PRADO</t>
  </si>
  <si>
    <t>PREDATOR</t>
  </si>
  <si>
    <t>PRESLEY</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</si>
  <si>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</si>
  <si>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</si>
  <si>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</si>
  <si>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</si>
  <si>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</si>
  <si>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</si>
  <si>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</si>
  <si>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</si>
  <si>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</si>
  <si>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</si>
  <si>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</si>
  <si>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</si>
  <si>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</si>
  <si>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</si>
  <si>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</si>
  <si>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</si>
  <si>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</si>
  <si>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</si>
  <si>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</si>
  <si>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</si>
  <si>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</si>
  <si>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</si>
  <si>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</si>
  <si>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BARN</t>
  </si>
  <si>
    <t>RED BOX</t>
  </si>
  <si>
    <t>RED MOUNTAIN</t>
  </si>
  <si>
    <t>REDBALL</t>
  </si>
  <si>
    <t>REDBANKS</t>
  </si>
  <si>
    <t>REDINGER</t>
  </si>
  <si>
    <t>REDSTONE</t>
  </si>
  <si>
    <t>REED</t>
  </si>
  <si>
    <t>REEDER</t>
  </si>
  <si>
    <t>REGATTA</t>
  </si>
  <si>
    <t>REJADA</t>
  </si>
  <si>
    <t>RESORT</t>
  </si>
  <si>
    <t>REVERSE PEAK</t>
  </si>
  <si>
    <t>RHINEDOLLAR</t>
  </si>
  <si>
    <t>RHODA</t>
  </si>
  <si>
    <t>RICARDO</t>
  </si>
  <si>
    <t>RIDGE</t>
  </si>
  <si>
    <t>RIDGEMOOR</t>
  </si>
  <si>
    <t>RIM</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</si>
  <si>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</si>
  <si>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</si>
  <si>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</si>
  <si>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</si>
  <si>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</si>
  <si>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</si>
  <si>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</si>
  <si>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</si>
  <si>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</si>
  <si>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</si>
  <si>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</si>
  <si>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</si>
  <si>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</si>
  <si>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</si>
  <si>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</si>
  <si>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</si>
  <si>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</si>
  <si>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</si>
  <si>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</si>
  <si>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</si>
  <si>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</si>
  <si>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</si>
  <si>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</si>
  <si>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</si>
  <si>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</si>
  <si>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</si>
  <si>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</si>
  <si>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</si>
  <si>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</si>
  <si>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</si>
  <si>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</si>
  <si>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</si>
  <si>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</si>
  <si>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</si>
  <si>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</si>
  <si>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</si>
  <si>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</si>
  <si>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</si>
  <si>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</si>
  <si>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</si>
  <si>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</si>
  <si>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</si>
  <si>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</si>
  <si>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</si>
  <si>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</si>
  <si>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</si>
  <si>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SEABOARD</t>
  </si>
  <si>
    <t>SEACLIFF</t>
  </si>
  <si>
    <t>SEAFORTH</t>
  </si>
  <si>
    <t>SEAWOLF</t>
  </si>
  <si>
    <t>SEBASTIAN</t>
  </si>
  <si>
    <t>SECO</t>
  </si>
  <si>
    <t>SEELEY</t>
  </si>
  <si>
    <t>SEMINARY</t>
  </si>
  <si>
    <t>SERRA</t>
  </si>
  <si>
    <t>SESPE</t>
  </si>
  <si>
    <t>SEXTON</t>
  </si>
  <si>
    <t>SEYMOUR</t>
  </si>
  <si>
    <t>SHAKE</t>
  </si>
  <si>
    <t>SHAMROCK</t>
  </si>
  <si>
    <t>SHASTA</t>
  </si>
  <si>
    <t>SHEEPHOLE</t>
  </si>
  <si>
    <t>SHEFFIELD</t>
  </si>
  <si>
    <t>SHERBOURNE</t>
  </si>
  <si>
    <t>SHETLAND</t>
  </si>
  <si>
    <t>SHINE</t>
  </si>
  <si>
    <t>SHIPLEY</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</si>
  <si>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</si>
  <si>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</si>
  <si>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</si>
  <si>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</si>
  <si>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</si>
  <si>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</si>
  <si>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</si>
  <si>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</si>
  <si>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</si>
  <si>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</si>
  <si>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</si>
  <si>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</si>
  <si>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</si>
  <si>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</si>
  <si>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</si>
  <si>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</si>
  <si>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</si>
  <si>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</si>
  <si>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</si>
  <si>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</si>
  <si>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SLAB</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</si>
  <si>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</si>
  <si>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</si>
  <si>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</si>
  <si>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</si>
  <si>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</si>
  <si>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</si>
  <si>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</si>
  <si>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</si>
  <si>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</si>
  <si>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</si>
  <si>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</si>
  <si>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</si>
  <si>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</si>
  <si>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</si>
  <si>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</si>
  <si>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</si>
  <si>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</si>
  <si>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</si>
  <si>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</si>
  <si>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</si>
  <si>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</si>
  <si>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SPUR</t>
  </si>
  <si>
    <t>SQUINT</t>
  </si>
  <si>
    <t>STACK</t>
  </si>
  <si>
    <t>STAGELINE</t>
  </si>
  <si>
    <t>STAGHORN</t>
  </si>
  <si>
    <t>STANWOOD</t>
  </si>
  <si>
    <t>STAR ROCK</t>
  </si>
  <si>
    <t>STARGLOW</t>
  </si>
  <si>
    <t>STATLER</t>
  </si>
  <si>
    <t>STEARNS</t>
  </si>
  <si>
    <t>STEEL</t>
  </si>
  <si>
    <t>STEVENSON</t>
  </si>
  <si>
    <t>STOCKER</t>
  </si>
  <si>
    <t>STONEMAN</t>
  </si>
  <si>
    <t>STONEWOOD</t>
  </si>
  <si>
    <t>STORES</t>
  </si>
  <si>
    <t>STRATHERN</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</si>
  <si>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</si>
  <si>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</si>
  <si>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</si>
  <si>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</si>
  <si>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</si>
  <si>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</si>
  <si>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</si>
  <si>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</si>
  <si>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</si>
  <si>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</si>
  <si>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</si>
  <si>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</si>
  <si>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</si>
  <si>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</si>
  <si>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</si>
  <si>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</si>
  <si>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</si>
  <si>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</si>
  <si>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</si>
  <si>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</si>
  <si>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</si>
  <si>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</si>
  <si>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</si>
  <si>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</si>
  <si>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</si>
  <si>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</si>
  <si>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</si>
  <si>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</si>
  <si>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</si>
  <si>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</si>
  <si>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</si>
  <si>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</si>
  <si>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TERRAZZO</t>
  </si>
  <si>
    <t>TEST</t>
  </si>
  <si>
    <t>TETLEY</t>
  </si>
  <si>
    <t>TEXFI</t>
  </si>
  <si>
    <t>THACHER</t>
  </si>
  <si>
    <t>THOMPSEN</t>
  </si>
  <si>
    <t>THORNTON</t>
  </si>
  <si>
    <t>THRUSH</t>
  </si>
  <si>
    <t>TICO</t>
  </si>
  <si>
    <t>TIMBER CANYON</t>
  </si>
  <si>
    <t>TIN MINE</t>
  </si>
  <si>
    <t>TIOGA</t>
  </si>
  <si>
    <t>TIPS</t>
  </si>
  <si>
    <t>TITAN</t>
  </si>
  <si>
    <t>TOGA</t>
  </si>
  <si>
    <t>TOLA</t>
  </si>
  <si>
    <t>TOLL</t>
  </si>
  <si>
    <t>TOLLHOUSE</t>
  </si>
  <si>
    <t>TOMAHAWK</t>
  </si>
  <si>
    <t>TONNER</t>
  </si>
  <si>
    <t>TONTO</t>
  </si>
  <si>
    <t>TORONTO</t>
  </si>
  <si>
    <t>TOWNSHIP</t>
  </si>
  <si>
    <t>TRAM</t>
  </si>
  <si>
    <t>TRAUTWEIN</t>
  </si>
  <si>
    <t>TREMAINE</t>
  </si>
  <si>
    <t>TRESTLE</t>
  </si>
  <si>
    <t>TREVINO</t>
  </si>
  <si>
    <t>TRIUNFO</t>
  </si>
  <si>
    <t>TROUT</t>
  </si>
  <si>
    <t>TRUMBLE</t>
  </si>
  <si>
    <t>TRUMP</t>
  </si>
  <si>
    <t>TRUMPET</t>
  </si>
  <si>
    <t>TUBA</t>
  </si>
  <si>
    <t>TUDOR</t>
  </si>
  <si>
    <t>TUFA</t>
  </si>
  <si>
    <t>TULLY</t>
  </si>
  <si>
    <t>TUNA</t>
  </si>
  <si>
    <t>TUNGSTEN</t>
  </si>
  <si>
    <t>TUNNEL</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</si>
  <si>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</si>
  <si>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</si>
  <si>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</si>
  <si>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</si>
  <si>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</si>
  <si>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</si>
  <si>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</si>
  <si>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</si>
  <si>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</si>
  <si>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</si>
  <si>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</si>
  <si>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</si>
  <si>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</si>
  <si>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</si>
  <si>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</si>
  <si>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</si>
  <si>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</si>
  <si>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</si>
  <si>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</si>
  <si>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</si>
  <si>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</si>
  <si>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</si>
  <si>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</si>
  <si>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</si>
  <si>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</si>
  <si>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</si>
  <si>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</si>
  <si>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</si>
  <si>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</si>
  <si>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</si>
  <si>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</si>
  <si>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</si>
  <si>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</si>
  <si>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</si>
  <si>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</si>
  <si>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</si>
  <si>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</si>
  <si>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</si>
  <si>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</si>
  <si>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</si>
  <si>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</si>
  <si>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</si>
  <si>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</si>
  <si>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</si>
  <si>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</si>
  <si>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</si>
  <si>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</si>
  <si>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</si>
  <si>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WILLOW SPRINGS</t>
  </si>
  <si>
    <t>WILSON CREEK</t>
  </si>
  <si>
    <t>WINERY</t>
  </si>
  <si>
    <t>WINNEBAGO</t>
  </si>
  <si>
    <t>WINTHROP</t>
  </si>
  <si>
    <t>WOBEGONE</t>
  </si>
  <si>
    <t>WRIGLEY</t>
  </si>
  <si>
    <t>WYLE</t>
  </si>
  <si>
    <t>YARBOROUGH</t>
  </si>
  <si>
    <t>YORKTOWN</t>
  </si>
  <si>
    <t>YOSEMITE</t>
  </si>
  <si>
    <t>YUCATAN</t>
  </si>
  <si>
    <t>ZENDA</t>
  </si>
  <si>
    <t>ZINC</t>
  </si>
  <si>
    <t>ZIRCON</t>
  </si>
  <si>
    <t>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</si>
</sst>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_);\(#,##0.0\);0.0_);@_)"/>
    <numFmt numFmtId="165" formatCode="\Q0"/>
    <numFmt numFmtId="166" formatCode="_(* #,##0_);_(* \(#,##0\);_(* &quot;-&quot;??_);_(@_)"/>
    <numFmt numFmtId="167" formatCode="_(* #,##0.0_);_(* \(#,##0.0\);_(* &quot;-&quot;?_);_(@_)"/>
    <numFmt numFmtId="168" formatCode="#,##0.0_);[Red]\(#,##0.0\)"/>
  </numFmts>
  <fonts count="29">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9C0006"/>
      <name val="Calibri"/>
      <family val="2"/>
      <scheme val="minor"/>
    </font>
    <font>
      <b/>
      <sz val="11"/>
      <name val="Calibri"/>
      <family val="2"/>
      <scheme val="minor"/>
    </font>
    <font>
      <sz val="11"/>
      <color rgb="FF000000"/>
      <name val="Calibri"/>
      <family val="2"/>
    </font>
    <font>
      <sz val="11"/>
      <color rgb="FFFF0000"/>
      <name val="Calibri"/>
      <family val="2"/>
      <scheme val="minor"/>
    </font>
    <font>
      <sz val="11"/>
      <color indexed="8"/>
      <name val="Calibri"/>
      <family val="2"/>
      <scheme val="minor"/>
    </font>
    <font>
      <sz val="18"/>
      <color rgb="FFFF0000"/>
      <name val="Calibri"/>
      <family val="2"/>
      <scheme val="minor"/>
    </font>
    <font>
      <b/>
      <i/>
      <sz val="11"/>
      <color rgb="FF000000"/>
      <name val="Calibri"/>
      <family val="2"/>
    </font>
    <font>
      <sz val="9"/>
      <color theme="1"/>
      <name val="Segoe UI"/>
      <family val="2"/>
    </font>
    <font>
      <sz val="11"/>
      <name val="Calibri"/>
      <family val="2"/>
    </font>
    <font>
      <sz val="9"/>
      <name val="Calibri"/>
      <family val="2"/>
    </font>
    <font>
      <sz val="9"/>
      <color theme="1"/>
      <name val="Calibri"/>
      <family val="2"/>
      <scheme val="minor"/>
    </font>
    <font>
      <sz val="11"/>
      <name val="-Apple-System"/>
    </font>
    <font>
      <sz val="9"/>
      <color rgb="FFFF000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5" tint="0.79998168889431442"/>
        <bgColor indexed="64"/>
      </patternFill>
    </fill>
    <fill>
      <patternFill patternType="solid">
        <fgColor rgb="FFFFFFFF"/>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
      <patternFill patternType="solid">
        <fgColor theme="2" tint="-0.249977111117893"/>
        <bgColor indexed="64"/>
      </patternFill>
    </fill>
    <fill>
      <patternFill patternType="solid">
        <fgColor rgb="FFFFFF00"/>
        <bgColor rgb="FF000000"/>
      </patternFill>
    </fill>
    <fill>
      <patternFill patternType="solid">
        <fgColor rgb="FFE2EFDA"/>
        <bgColor rgb="FF000000"/>
      </patternFill>
    </fill>
    <fill>
      <patternFill patternType="solid">
        <fgColor theme="7" tint="0.79998168889431442"/>
        <bgColor rgb="FF000000"/>
      </patternFill>
    </fill>
  </fills>
  <borders count="5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000000"/>
      </top>
      <bottom style="thin">
        <color indexed="64"/>
      </bottom>
      <diagonal/>
    </border>
    <border>
      <left/>
      <right/>
      <top style="thin">
        <color rgb="FFBFBFBF"/>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2" fillId="0" borderId="0"/>
    <xf numFmtId="9" fontId="4" fillId="0" borderId="0" applyFont="0" applyFill="0" applyBorder="0" applyAlignment="0" applyProtection="0"/>
    <xf numFmtId="0" fontId="16" fillId="10" borderId="0" applyNumberFormat="0" applyBorder="0" applyAlignment="0" applyProtection="0"/>
    <xf numFmtId="43" fontId="4" fillId="0" borderId="0" applyFont="0" applyFill="0" applyBorder="0" applyAlignment="0" applyProtection="0"/>
    <xf numFmtId="0" fontId="20" fillId="0" borderId="0"/>
    <xf numFmtId="43" fontId="20" fillId="0" borderId="0" applyFont="0" applyFill="0" applyBorder="0" applyAlignment="0" applyProtection="0"/>
    <xf numFmtId="43" fontId="4" fillId="0" borderId="0" applyFont="0" applyFill="0" applyBorder="0" applyAlignment="0" applyProtection="0"/>
  </cellStyleXfs>
  <cellXfs count="38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0" borderId="16" xfId="0" applyBorder="1" applyAlignment="1">
      <alignment horizontal="center" vertical="center" wrapText="1"/>
    </xf>
    <xf numFmtId="0" fontId="0" fillId="2" borderId="0" xfId="0" applyFill="1" applyAlignment="1">
      <alignment horizontal="left"/>
    </xf>
    <xf numFmtId="0" fontId="0" fillId="0" borderId="23" xfId="0" applyBorder="1" applyAlignment="1">
      <alignment horizontal="left" vertical="top"/>
    </xf>
    <xf numFmtId="0" fontId="0" fillId="0" borderId="24" xfId="0" applyBorder="1" applyAlignment="1">
      <alignment vertical="top" wrapText="1"/>
    </xf>
    <xf numFmtId="0" fontId="0" fillId="0" borderId="22"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7" borderId="13"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2" fillId="0" borderId="11" xfId="0" applyFont="1" applyBorder="1" applyAlignment="1">
      <alignment vertical="center" wrapText="1"/>
    </xf>
    <xf numFmtId="0" fontId="1" fillId="2" borderId="0" xfId="0" applyFont="1" applyFill="1" applyAlignment="1">
      <alignment horizontal="right"/>
    </xf>
    <xf numFmtId="0" fontId="1" fillId="4" borderId="0" xfId="0" applyFont="1" applyFill="1"/>
    <xf numFmtId="165" fontId="1" fillId="5" borderId="0" xfId="0" applyNumberFormat="1" applyFont="1" applyFill="1" applyAlignment="1">
      <alignment horizontal="left" vertical="top"/>
    </xf>
    <xf numFmtId="0" fontId="1" fillId="2" borderId="27" xfId="0" applyFont="1" applyFill="1" applyBorder="1" applyAlignment="1">
      <alignment wrapText="1"/>
    </xf>
    <xf numFmtId="0" fontId="0" fillId="2" borderId="28" xfId="0" applyFill="1" applyBorder="1" applyAlignment="1">
      <alignment horizontal="right"/>
    </xf>
    <xf numFmtId="0" fontId="1" fillId="2" borderId="29" xfId="0" applyFont="1" applyFill="1" applyBorder="1" applyAlignment="1">
      <alignment wrapText="1"/>
    </xf>
    <xf numFmtId="0" fontId="0" fillId="2" borderId="30" xfId="0" applyFill="1" applyBorder="1"/>
    <xf numFmtId="0" fontId="1" fillId="2" borderId="31" xfId="0" applyFont="1" applyFill="1" applyBorder="1" applyAlignment="1">
      <alignment wrapText="1"/>
    </xf>
    <xf numFmtId="14" fontId="0" fillId="3" borderId="32" xfId="0" applyNumberFormat="1" applyFill="1" applyBorder="1"/>
    <xf numFmtId="0" fontId="14" fillId="2" borderId="0" xfId="0" applyFont="1" applyFill="1" applyAlignment="1">
      <alignment horizontal="left" vertical="top"/>
    </xf>
    <xf numFmtId="0" fontId="1" fillId="2" borderId="33" xfId="0" applyFont="1" applyFill="1" applyBorder="1" applyAlignment="1">
      <alignment horizontal="left" vertical="top" wrapText="1"/>
    </xf>
    <xf numFmtId="0" fontId="1" fillId="2" borderId="33" xfId="0" applyFont="1" applyFill="1" applyBorder="1" applyAlignment="1">
      <alignment horizontal="left" vertical="top"/>
    </xf>
    <xf numFmtId="0" fontId="0" fillId="2" borderId="33" xfId="0" applyFill="1" applyBorder="1" applyAlignment="1">
      <alignment horizontal="left" vertical="top" wrapText="1"/>
    </xf>
    <xf numFmtId="0" fontId="0" fillId="2" borderId="33" xfId="0" applyFill="1" applyBorder="1" applyAlignment="1">
      <alignment horizontal="left" vertical="top"/>
    </xf>
    <xf numFmtId="0" fontId="0" fillId="2" borderId="34" xfId="0" applyFill="1" applyBorder="1" applyAlignment="1">
      <alignment vertical="top" wrapText="1"/>
    </xf>
    <xf numFmtId="0" fontId="0" fillId="2" borderId="34" xfId="0" applyFill="1" applyBorder="1" applyAlignment="1">
      <alignment horizontal="left" vertical="top" wrapText="1"/>
    </xf>
    <xf numFmtId="0" fontId="0" fillId="2" borderId="34" xfId="0" applyFill="1" applyBorder="1" applyAlignment="1">
      <alignment horizontal="left" vertical="top"/>
    </xf>
    <xf numFmtId="0" fontId="0" fillId="2" borderId="0" xfId="0" applyFill="1" applyAlignment="1" applyProtection="1">
      <alignment horizontal="left" vertical="top"/>
      <protection locked="0"/>
    </xf>
    <xf numFmtId="0" fontId="0" fillId="2" borderId="27" xfId="0" applyFill="1" applyBorder="1"/>
    <xf numFmtId="0" fontId="0" fillId="2" borderId="29" xfId="0" applyFill="1" applyBorder="1"/>
    <xf numFmtId="0" fontId="0" fillId="2" borderId="31" xfId="0" applyFill="1" applyBorder="1"/>
    <xf numFmtId="0" fontId="1" fillId="4" borderId="0" xfId="0" applyFont="1" applyFill="1" applyAlignment="1">
      <alignment horizontal="left" vertical="top"/>
    </xf>
    <xf numFmtId="0" fontId="3" fillId="2" borderId="0" xfId="0" applyFont="1" applyFill="1"/>
    <xf numFmtId="0" fontId="1" fillId="2" borderId="33" xfId="0" applyFont="1" applyFill="1" applyBorder="1"/>
    <xf numFmtId="0" fontId="0" fillId="2" borderId="35" xfId="0" applyFill="1" applyBorder="1"/>
    <xf numFmtId="0" fontId="0" fillId="2" borderId="36"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19" xfId="0" applyBorder="1" applyAlignment="1">
      <alignment vertical="top" wrapText="1"/>
    </xf>
    <xf numFmtId="0" fontId="0" fillId="11" borderId="19" xfId="0" applyFill="1" applyBorder="1" applyAlignment="1">
      <alignment horizontal="left" vertical="top" wrapText="1"/>
    </xf>
    <xf numFmtId="166" fontId="0" fillId="2" borderId="0" xfId="0" applyNumberFormat="1" applyFill="1"/>
    <xf numFmtId="43" fontId="0" fillId="2" borderId="0" xfId="0" applyNumberFormat="1" applyFill="1"/>
    <xf numFmtId="0" fontId="0" fillId="14" borderId="19"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0" fillId="2" borderId="0" xfId="0" applyFill="1" applyAlignment="1">
      <alignment horizontal="center" vertical="top"/>
    </xf>
    <xf numFmtId="0" fontId="0" fillId="16" borderId="34" xfId="0" applyFill="1" applyBorder="1" applyAlignment="1">
      <alignment horizontal="center" vertical="top"/>
    </xf>
    <xf numFmtId="0" fontId="0" fillId="2" borderId="0" xfId="0" applyFill="1" applyAlignment="1" applyProtection="1">
      <alignment horizontal="center" vertical="top" wrapText="1"/>
      <protection locked="0"/>
    </xf>
    <xf numFmtId="0" fontId="1" fillId="2" borderId="33" xfId="0" applyFont="1" applyFill="1" applyBorder="1" applyAlignment="1">
      <alignment horizontal="center"/>
    </xf>
    <xf numFmtId="0" fontId="0" fillId="3" borderId="35" xfId="0" applyFill="1" applyBorder="1" applyAlignment="1">
      <alignment horizontal="center"/>
    </xf>
    <xf numFmtId="0" fontId="0" fillId="3" borderId="36" xfId="0" applyFill="1" applyBorder="1" applyAlignment="1">
      <alignment horizontal="center"/>
    </xf>
    <xf numFmtId="0" fontId="13" fillId="2" borderId="19" xfId="0" applyFont="1" applyFill="1" applyBorder="1" applyAlignment="1">
      <alignment vertical="top" wrapText="1"/>
    </xf>
    <xf numFmtId="0" fontId="0" fillId="0" borderId="26" xfId="0" applyBorder="1" applyAlignment="1">
      <alignment vertical="top" wrapText="1"/>
    </xf>
    <xf numFmtId="0" fontId="0" fillId="2" borderId="3" xfId="0" applyFill="1" applyBorder="1" applyAlignment="1" applyProtection="1">
      <alignment vertical="top" wrapText="1"/>
      <protection locked="0"/>
    </xf>
    <xf numFmtId="0" fontId="0" fillId="0" borderId="12" xfId="0" applyBorder="1" applyAlignment="1" applyProtection="1">
      <alignment horizontal="left" vertical="top"/>
      <protection locked="0"/>
    </xf>
    <xf numFmtId="0" fontId="15" fillId="3" borderId="3" xfId="0" applyFont="1" applyFill="1" applyBorder="1" applyAlignment="1" applyProtection="1">
      <alignment horizontal="left" vertical="top" wrapText="1"/>
      <protection locked="0"/>
    </xf>
    <xf numFmtId="167" fontId="0" fillId="2" borderId="0" xfId="0" applyNumberFormat="1" applyFill="1"/>
    <xf numFmtId="0" fontId="18" fillId="12" borderId="40" xfId="0" applyFont="1" applyFill="1" applyBorder="1" applyAlignment="1">
      <alignment wrapText="1"/>
    </xf>
    <xf numFmtId="0" fontId="18" fillId="2" borderId="12" xfId="0" applyFont="1" applyFill="1" applyBorder="1" applyAlignment="1" applyProtection="1">
      <alignment horizontal="left" vertical="top" wrapText="1"/>
      <protection locked="0"/>
    </xf>
    <xf numFmtId="0" fontId="18" fillId="2" borderId="2" xfId="0" applyFont="1" applyFill="1" applyBorder="1" applyAlignment="1" applyProtection="1">
      <alignment horizontal="left" vertical="top" wrapText="1"/>
      <protection locked="0"/>
    </xf>
    <xf numFmtId="0" fontId="0" fillId="2" borderId="0" xfId="0" applyFill="1" applyAlignment="1">
      <alignment vertical="top"/>
    </xf>
    <xf numFmtId="166" fontId="0" fillId="2" borderId="0" xfId="0" applyNumberFormat="1" applyFill="1" applyAlignment="1">
      <alignment vertical="top"/>
    </xf>
    <xf numFmtId="0" fontId="15" fillId="0" borderId="21" xfId="0" applyFont="1" applyBorder="1" applyAlignment="1">
      <alignment vertical="top" wrapText="1"/>
    </xf>
    <xf numFmtId="0" fontId="0" fillId="0" borderId="12" xfId="0" applyBorder="1" applyAlignment="1" applyProtection="1">
      <alignment horizontal="left" vertical="top" wrapText="1"/>
      <protection locked="0"/>
    </xf>
    <xf numFmtId="0" fontId="0" fillId="2" borderId="47" xfId="0" applyFill="1" applyBorder="1" applyAlignment="1">
      <alignment vertical="top" wrapText="1"/>
    </xf>
    <xf numFmtId="0" fontId="0" fillId="2" borderId="22" xfId="0" applyFill="1" applyBorder="1" applyAlignment="1">
      <alignment horizontal="left" vertical="top"/>
    </xf>
    <xf numFmtId="0" fontId="0" fillId="2" borderId="26" xfId="0" applyFill="1" applyBorder="1" applyAlignment="1">
      <alignment vertical="top" wrapText="1"/>
    </xf>
    <xf numFmtId="0" fontId="0" fillId="2" borderId="26" xfId="0" applyFill="1" applyBorder="1" applyAlignment="1">
      <alignment horizontal="left" vertical="top"/>
    </xf>
    <xf numFmtId="0" fontId="0" fillId="2" borderId="18" xfId="0" applyFill="1" applyBorder="1" applyAlignment="1">
      <alignment vertical="top" wrapText="1"/>
    </xf>
    <xf numFmtId="0" fontId="0" fillId="2" borderId="18" xfId="0" applyFill="1" applyBorder="1" applyAlignment="1">
      <alignment horizontal="left" vertical="top"/>
    </xf>
    <xf numFmtId="0" fontId="0" fillId="2" borderId="24" xfId="0" applyFill="1" applyBorder="1" applyAlignment="1">
      <alignment vertical="top" wrapText="1"/>
    </xf>
    <xf numFmtId="0" fontId="0" fillId="2" borderId="24" xfId="0" applyFill="1" applyBorder="1" applyAlignment="1">
      <alignment horizontal="left" vertical="top"/>
    </xf>
    <xf numFmtId="0" fontId="0" fillId="2" borderId="22" xfId="0" applyFill="1" applyBorder="1" applyAlignment="1">
      <alignment horizontal="left" vertical="top" wrapText="1"/>
    </xf>
    <xf numFmtId="0" fontId="0" fillId="2" borderId="23" xfId="0" applyFill="1" applyBorder="1" applyAlignment="1">
      <alignment horizontal="left" vertical="top"/>
    </xf>
    <xf numFmtId="0" fontId="0" fillId="2" borderId="23" xfId="0" applyFill="1" applyBorder="1" applyAlignment="1">
      <alignment horizontal="left" vertical="top" wrapText="1"/>
    </xf>
    <xf numFmtId="0" fontId="0" fillId="2" borderId="47" xfId="0" applyFill="1" applyBorder="1" applyAlignment="1">
      <alignment horizontal="left" vertical="top"/>
    </xf>
    <xf numFmtId="0" fontId="0" fillId="2" borderId="47" xfId="0" applyFill="1" applyBorder="1" applyAlignment="1">
      <alignment horizontal="left" vertical="top" wrapText="1"/>
    </xf>
    <xf numFmtId="0" fontId="0" fillId="2" borderId="26" xfId="0" applyFill="1" applyBorder="1" applyAlignment="1">
      <alignment horizontal="left" vertical="top" wrapText="1"/>
    </xf>
    <xf numFmtId="0" fontId="0" fillId="2" borderId="18" xfId="0" applyFill="1" applyBorder="1" applyAlignment="1">
      <alignment horizontal="left" vertical="top" wrapText="1"/>
    </xf>
    <xf numFmtId="0" fontId="0" fillId="4" borderId="0" xfId="0" applyFill="1" applyAlignment="1">
      <alignment horizontal="center" vertical="center"/>
    </xf>
    <xf numFmtId="165" fontId="0" fillId="4" borderId="0" xfId="0" applyNumberFormat="1" applyFill="1" applyAlignment="1">
      <alignment horizontal="center" vertical="top"/>
    </xf>
    <xf numFmtId="0" fontId="0" fillId="5" borderId="0" xfId="0" applyFill="1" applyAlignment="1">
      <alignment horizontal="center"/>
    </xf>
    <xf numFmtId="165" fontId="0" fillId="5" borderId="0" xfId="0" applyNumberFormat="1" applyFill="1" applyAlignment="1">
      <alignment horizontal="center" vertical="top"/>
    </xf>
    <xf numFmtId="0" fontId="1" fillId="4" borderId="1" xfId="0" applyFont="1" applyFill="1" applyBorder="1" applyAlignment="1">
      <alignment horizontal="center" vertical="top"/>
    </xf>
    <xf numFmtId="0" fontId="1" fillId="5" borderId="1" xfId="0" applyFont="1" applyFill="1" applyBorder="1" applyAlignment="1">
      <alignment horizontal="center" vertical="top"/>
    </xf>
    <xf numFmtId="3" fontId="0" fillId="3" borderId="12" xfId="0" applyNumberFormat="1"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0" fillId="15" borderId="12" xfId="0" applyFill="1" applyBorder="1" applyAlignment="1" applyProtection="1">
      <alignment horizontal="center" vertical="top"/>
      <protection locked="0"/>
    </xf>
    <xf numFmtId="3" fontId="0" fillId="3" borderId="3" xfId="0" applyNumberFormat="1" applyFill="1" applyBorder="1" applyAlignment="1" applyProtection="1">
      <alignment horizontal="center" vertical="top"/>
      <protection locked="0"/>
    </xf>
    <xf numFmtId="166" fontId="0" fillId="15" borderId="12" xfId="0" applyNumberFormat="1" applyFill="1" applyBorder="1" applyAlignment="1" applyProtection="1">
      <alignment horizontal="center" vertical="top"/>
      <protection locked="0"/>
    </xf>
    <xf numFmtId="3" fontId="0" fillId="15" borderId="12" xfId="0" applyNumberFormat="1" applyFill="1" applyBorder="1" applyAlignment="1" applyProtection="1">
      <alignment horizontal="center" vertical="center"/>
      <protection locked="0"/>
    </xf>
    <xf numFmtId="0" fontId="0" fillId="5" borderId="0" xfId="0" applyFill="1" applyAlignment="1">
      <alignment horizontal="center" vertical="center"/>
    </xf>
    <xf numFmtId="0" fontId="1" fillId="4" borderId="33" xfId="0" applyFont="1" applyFill="1" applyBorder="1" applyAlignment="1">
      <alignment horizontal="center" vertical="center"/>
    </xf>
    <xf numFmtId="0" fontId="1" fillId="5" borderId="33" xfId="0" applyFont="1" applyFill="1" applyBorder="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1" fillId="4" borderId="0" xfId="0" applyFont="1" applyFill="1" applyAlignment="1">
      <alignment horizontal="center"/>
    </xf>
    <xf numFmtId="0" fontId="1" fillId="5" borderId="0" xfId="0" applyFont="1" applyFill="1" applyAlignment="1">
      <alignment horizontal="center"/>
    </xf>
    <xf numFmtId="0" fontId="0" fillId="4" borderId="0" xfId="0" applyFill="1" applyAlignment="1">
      <alignment horizontal="center" vertical="top"/>
    </xf>
    <xf numFmtId="3" fontId="0" fillId="15" borderId="3" xfId="0" applyNumberFormat="1" applyFill="1" applyBorder="1" applyAlignment="1" applyProtection="1">
      <alignment horizontal="center" vertical="top"/>
      <protection locked="0"/>
    </xf>
    <xf numFmtId="0" fontId="0" fillId="5" borderId="0" xfId="0" applyFill="1" applyAlignment="1">
      <alignment horizontal="center" vertical="top"/>
    </xf>
    <xf numFmtId="0" fontId="18" fillId="15" borderId="40" xfId="0" applyFont="1" applyFill="1" applyBorder="1" applyAlignment="1">
      <alignment horizontal="center" vertical="top" wrapText="1"/>
    </xf>
    <xf numFmtId="0" fontId="18" fillId="15" borderId="46" xfId="0" applyFont="1" applyFill="1" applyBorder="1" applyAlignment="1">
      <alignment horizontal="center" vertical="top" wrapText="1"/>
    </xf>
    <xf numFmtId="0" fontId="1" fillId="5" borderId="0" xfId="0" applyFont="1" applyFill="1" applyAlignment="1">
      <alignment horizontal="center" vertical="top"/>
    </xf>
    <xf numFmtId="0" fontId="0" fillId="5" borderId="0" xfId="0" applyFill="1" applyAlignment="1">
      <alignment vertical="top"/>
    </xf>
    <xf numFmtId="3" fontId="0" fillId="3" borderId="2" xfId="0" applyNumberFormat="1" applyFill="1" applyBorder="1" applyAlignment="1" applyProtection="1">
      <alignment horizontal="center" vertical="top"/>
      <protection locked="0"/>
    </xf>
    <xf numFmtId="3" fontId="18" fillId="13" borderId="40"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xf>
    <xf numFmtId="1" fontId="1" fillId="5" borderId="1" xfId="0" applyNumberFormat="1" applyFont="1" applyFill="1" applyBorder="1" applyAlignment="1">
      <alignment horizontal="center" vertical="top"/>
    </xf>
    <xf numFmtId="3" fontId="0" fillId="15" borderId="2" xfId="0" applyNumberFormat="1" applyFill="1" applyBorder="1" applyAlignment="1" applyProtection="1">
      <alignment horizontal="center" vertical="top"/>
      <protection locked="0"/>
    </xf>
    <xf numFmtId="3" fontId="0" fillId="15" borderId="36" xfId="0" applyNumberFormat="1" applyFill="1" applyBorder="1" applyAlignment="1">
      <alignment horizontal="center"/>
    </xf>
    <xf numFmtId="0" fontId="1" fillId="4" borderId="33" xfId="0" applyFont="1" applyFill="1" applyBorder="1" applyAlignment="1">
      <alignment horizontal="center" vertical="top"/>
    </xf>
    <xf numFmtId="0" fontId="1" fillId="5" borderId="33" xfId="0" applyFont="1" applyFill="1" applyBorder="1" applyAlignment="1">
      <alignment horizontal="center" vertical="top"/>
    </xf>
    <xf numFmtId="0" fontId="18" fillId="0" borderId="0" xfId="0" applyFont="1" applyAlignment="1">
      <alignment vertical="top" wrapText="1"/>
    </xf>
    <xf numFmtId="0" fontId="0" fillId="0" borderId="23" xfId="0" applyBorder="1" applyAlignment="1">
      <alignment vertical="top" wrapText="1"/>
    </xf>
    <xf numFmtId="0" fontId="23" fillId="0" borderId="0" xfId="0" applyFont="1" applyAlignment="1">
      <alignment vertical="center" wrapText="1"/>
    </xf>
    <xf numFmtId="3" fontId="18" fillId="15" borderId="46" xfId="0" applyNumberFormat="1" applyFont="1" applyFill="1" applyBorder="1" applyAlignment="1">
      <alignment horizontal="center" vertical="top"/>
    </xf>
    <xf numFmtId="3" fontId="18" fillId="15" borderId="40" xfId="0" applyNumberFormat="1" applyFont="1" applyFill="1" applyBorder="1" applyAlignment="1">
      <alignment horizontal="center" vertical="top"/>
    </xf>
    <xf numFmtId="0" fontId="1" fillId="0" borderId="23" xfId="0" applyFont="1" applyBorder="1" applyAlignment="1">
      <alignment vertical="top" wrapText="1"/>
    </xf>
    <xf numFmtId="0" fontId="1" fillId="0" borderId="19" xfId="0" applyFont="1" applyBorder="1" applyAlignment="1">
      <alignment vertical="top" wrapText="1"/>
    </xf>
    <xf numFmtId="0" fontId="13" fillId="0" borderId="19" xfId="0" applyFont="1" applyBorder="1" applyAlignment="1">
      <alignment vertical="top" wrapText="1"/>
    </xf>
    <xf numFmtId="0" fontId="10" fillId="0" borderId="0" xfId="0" applyFont="1" applyAlignment="1">
      <alignment horizontal="center" vertical="center" wrapText="1"/>
    </xf>
    <xf numFmtId="0" fontId="13" fillId="0" borderId="19" xfId="3" applyFont="1" applyFill="1" applyBorder="1" applyAlignment="1">
      <alignment horizontal="left" vertical="top" wrapText="1"/>
    </xf>
    <xf numFmtId="0" fontId="0" fillId="2" borderId="0" xfId="0" applyFill="1" applyAlignment="1">
      <alignment vertical="center"/>
    </xf>
    <xf numFmtId="3" fontId="13" fillId="15" borderId="3" xfId="0" applyNumberFormat="1" applyFont="1" applyFill="1" applyBorder="1" applyAlignment="1" applyProtection="1">
      <alignment horizontal="center" vertical="top"/>
      <protection locked="0"/>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wrapText="1"/>
      <protection hidden="1"/>
    </xf>
    <xf numFmtId="0" fontId="9" fillId="2" borderId="13" xfId="0" applyFont="1" applyFill="1" applyBorder="1" applyAlignment="1">
      <alignment horizontal="center" vertical="center" wrapText="1"/>
    </xf>
    <xf numFmtId="0" fontId="9" fillId="0" borderId="13" xfId="0" applyFont="1" applyBorder="1" applyAlignment="1" applyProtection="1">
      <alignment horizontal="center" vertical="center"/>
      <protection hidden="1"/>
    </xf>
    <xf numFmtId="0" fontId="9" fillId="2" borderId="13" xfId="0" applyFont="1" applyFill="1" applyBorder="1" applyAlignment="1" applyProtection="1">
      <alignment horizontal="center" vertical="center" wrapText="1"/>
      <protection hidden="1"/>
    </xf>
    <xf numFmtId="0" fontId="9" fillId="0" borderId="13" xfId="0" applyFont="1" applyBorder="1" applyAlignment="1">
      <alignment horizontal="center" vertical="center"/>
    </xf>
    <xf numFmtId="0" fontId="9" fillId="9" borderId="13" xfId="0" applyFont="1" applyFill="1" applyBorder="1" applyAlignment="1" applyProtection="1">
      <alignment horizontal="center" vertical="center"/>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14" fontId="10" fillId="0" borderId="0" xfId="0" applyNumberFormat="1" applyFont="1" applyAlignment="1" applyProtection="1">
      <alignment horizontal="center" vertical="center"/>
      <protection hidden="1"/>
    </xf>
    <xf numFmtId="14" fontId="10" fillId="0" borderId="0" xfId="0"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49" fontId="10" fillId="0" borderId="0" xfId="0" applyNumberFormat="1" applyFont="1" applyAlignment="1" applyProtection="1">
      <alignment horizontal="center" vertical="center"/>
      <protection hidden="1"/>
    </xf>
    <xf numFmtId="38"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locked="0"/>
    </xf>
    <xf numFmtId="38"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3" fillId="18" borderId="19" xfId="0" applyFont="1" applyFill="1" applyBorder="1" applyAlignment="1">
      <alignment horizontal="left" vertical="top"/>
    </xf>
    <xf numFmtId="0" fontId="13" fillId="12" borderId="0" xfId="0" applyFont="1" applyFill="1"/>
    <xf numFmtId="0" fontId="12" fillId="19" borderId="0" xfId="0" applyFont="1" applyFill="1"/>
    <xf numFmtId="0" fontId="13" fillId="19" borderId="0" xfId="0" applyFont="1" applyFill="1"/>
    <xf numFmtId="0" fontId="13" fillId="19" borderId="0" xfId="0" applyFont="1" applyFill="1" applyAlignment="1">
      <alignment horizontal="left" vertical="top"/>
    </xf>
    <xf numFmtId="0" fontId="12" fillId="19" borderId="1" xfId="0" applyFont="1" applyFill="1" applyBorder="1" applyAlignment="1">
      <alignment horizontal="left" vertical="top"/>
    </xf>
    <xf numFmtId="0" fontId="10" fillId="0" borderId="13" xfId="0" applyFont="1" applyBorder="1" applyAlignment="1" applyProtection="1">
      <alignment horizontal="center" vertical="center" wrapText="1"/>
      <protection locked="0"/>
    </xf>
    <xf numFmtId="38" fontId="10" fillId="0" borderId="15" xfId="0" applyNumberFormat="1"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wrapText="1"/>
      <protection locked="0"/>
    </xf>
    <xf numFmtId="38" fontId="10" fillId="0" borderId="13" xfId="2"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5" fillId="3" borderId="12" xfId="0" applyFont="1" applyFill="1" applyBorder="1" applyAlignment="1" applyProtection="1">
      <alignment horizontal="center" vertical="top"/>
      <protection locked="0"/>
    </xf>
    <xf numFmtId="0" fontId="15" fillId="3" borderId="3" xfId="0" applyFont="1" applyFill="1" applyBorder="1" applyAlignment="1" applyProtection="1">
      <alignment horizontal="center" vertical="top"/>
      <protection locked="0"/>
    </xf>
    <xf numFmtId="3" fontId="13" fillId="19" borderId="48" xfId="0" applyNumberFormat="1" applyFont="1" applyFill="1" applyBorder="1" applyAlignment="1">
      <alignment horizontal="center" vertical="top"/>
    </xf>
    <xf numFmtId="0" fontId="15" fillId="19" borderId="40" xfId="0" applyFont="1" applyFill="1" applyBorder="1" applyAlignment="1">
      <alignment horizontal="center" vertical="top"/>
    </xf>
    <xf numFmtId="0" fontId="15" fillId="19" borderId="48" xfId="0" applyFont="1" applyFill="1" applyBorder="1" applyAlignment="1">
      <alignment horizontal="center" vertical="top"/>
    </xf>
    <xf numFmtId="3" fontId="15" fillId="19" borderId="48" xfId="0" applyNumberFormat="1" applyFont="1" applyFill="1" applyBorder="1" applyAlignment="1">
      <alignment horizontal="center" vertical="top"/>
    </xf>
    <xf numFmtId="11" fontId="0" fillId="0" borderId="0" xfId="0" applyNumberFormat="1"/>
    <xf numFmtId="0" fontId="1" fillId="5" borderId="0" xfId="0" applyFont="1" applyFill="1" applyAlignment="1">
      <alignment horizontal="left" vertical="center"/>
    </xf>
    <xf numFmtId="0" fontId="1" fillId="4" borderId="0" xfId="0" applyFont="1" applyFill="1" applyAlignment="1">
      <alignment horizontal="left" vertical="center"/>
    </xf>
    <xf numFmtId="0" fontId="0" fillId="0" borderId="26" xfId="0" applyBorder="1" applyAlignment="1">
      <alignment vertical="top"/>
    </xf>
    <xf numFmtId="0" fontId="15" fillId="0" borderId="26" xfId="0" applyFont="1" applyBorder="1" applyAlignment="1">
      <alignment horizontal="left" vertical="top"/>
    </xf>
    <xf numFmtId="166" fontId="19" fillId="2" borderId="0" xfId="4" applyNumberFormat="1" applyFont="1" applyFill="1" applyAlignment="1">
      <alignment vertical="top"/>
    </xf>
    <xf numFmtId="0" fontId="0" fillId="17" borderId="0" xfId="0" applyFill="1" applyAlignment="1">
      <alignment horizontal="center"/>
    </xf>
    <xf numFmtId="14" fontId="0" fillId="3" borderId="9" xfId="0" applyNumberFormat="1" applyFill="1" applyBorder="1" applyAlignment="1">
      <alignment horizontal="left" vertical="top"/>
    </xf>
    <xf numFmtId="0" fontId="0" fillId="2" borderId="6" xfId="0" applyFill="1" applyBorder="1" applyAlignment="1">
      <alignment horizontal="left" vertical="top" wrapText="1"/>
    </xf>
    <xf numFmtId="0" fontId="0" fillId="2" borderId="0" xfId="0" applyFill="1" applyAlignment="1">
      <alignment horizontal="center" wrapText="1"/>
    </xf>
    <xf numFmtId="0" fontId="0" fillId="2" borderId="14" xfId="0" applyFill="1" applyBorder="1"/>
    <xf numFmtId="0" fontId="0" fillId="0" borderId="13" xfId="0" applyBorder="1" applyAlignment="1">
      <alignment horizontal="center" vertical="center" wrapText="1"/>
    </xf>
    <xf numFmtId="0" fontId="0" fillId="2" borderId="25" xfId="0" applyFill="1" applyBorder="1"/>
    <xf numFmtId="0" fontId="1" fillId="2" borderId="1" xfId="0" applyFont="1"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5" xfId="0" applyFont="1" applyFill="1" applyBorder="1" applyAlignment="1">
      <alignment horizontal="left" vertical="top"/>
    </xf>
    <xf numFmtId="166" fontId="13" fillId="0" borderId="3" xfId="7" applyNumberFormat="1" applyFont="1" applyBorder="1" applyAlignment="1" applyProtection="1">
      <alignment horizontal="left" vertical="top" wrapText="1"/>
      <protection locked="0"/>
    </xf>
    <xf numFmtId="3" fontId="0" fillId="3" borderId="3" xfId="0" applyNumberFormat="1" applyFill="1" applyBorder="1" applyAlignment="1">
      <alignment horizontal="center" vertical="top"/>
    </xf>
    <xf numFmtId="0" fontId="0" fillId="3" borderId="3" xfId="0" applyFill="1" applyBorder="1" applyAlignment="1">
      <alignment horizontal="center" vertical="top"/>
    </xf>
    <xf numFmtId="0" fontId="1" fillId="6" borderId="0" xfId="0" applyFont="1" applyFill="1" applyAlignment="1">
      <alignment horizontal="center" vertical="top"/>
    </xf>
    <xf numFmtId="0" fontId="0" fillId="6" borderId="0" xfId="0" applyFill="1" applyAlignment="1">
      <alignment horizontal="center" vertical="top"/>
    </xf>
    <xf numFmtId="0" fontId="1" fillId="6" borderId="1" xfId="0" applyFont="1" applyFill="1" applyBorder="1" applyAlignment="1">
      <alignment horizontal="center" vertical="top"/>
    </xf>
    <xf numFmtId="0" fontId="24" fillId="20" borderId="46" xfId="0" applyFont="1" applyFill="1" applyBorder="1" applyAlignment="1">
      <alignment horizontal="center" vertical="top" wrapText="1"/>
    </xf>
    <xf numFmtId="0" fontId="24" fillId="20" borderId="40" xfId="0" applyFont="1" applyFill="1" applyBorder="1" applyAlignment="1">
      <alignment horizontal="center" vertical="top" wrapText="1"/>
    </xf>
    <xf numFmtId="166" fontId="13" fillId="0" borderId="3" xfId="7" applyNumberFormat="1" applyFont="1" applyFill="1" applyBorder="1" applyAlignment="1" applyProtection="1">
      <alignment horizontal="left" vertical="top" wrapText="1"/>
      <protection locked="0"/>
    </xf>
    <xf numFmtId="3" fontId="15" fillId="3" borderId="12" xfId="0" applyNumberFormat="1" applyFont="1" applyFill="1" applyBorder="1" applyAlignment="1" applyProtection="1">
      <alignment horizontal="center" vertical="top"/>
      <protection locked="0"/>
    </xf>
    <xf numFmtId="3" fontId="0" fillId="3" borderId="12" xfId="0" applyNumberFormat="1" applyFill="1" applyBorder="1" applyAlignment="1" applyProtection="1">
      <alignment horizontal="center" vertical="center"/>
      <protection locked="0"/>
    </xf>
    <xf numFmtId="3" fontId="15" fillId="3" borderId="3" xfId="0" applyNumberFormat="1" applyFont="1" applyFill="1" applyBorder="1" applyAlignment="1" applyProtection="1">
      <alignment horizontal="center" vertical="top"/>
      <protection locked="0"/>
    </xf>
    <xf numFmtId="4" fontId="15" fillId="3" borderId="3" xfId="0" applyNumberFormat="1" applyFont="1" applyFill="1" applyBorder="1" applyAlignment="1" applyProtection="1">
      <alignment horizontal="center" vertical="top"/>
      <protection locked="0"/>
    </xf>
    <xf numFmtId="1" fontId="0" fillId="3" borderId="12" xfId="0" applyNumberFormat="1" applyFill="1" applyBorder="1" applyAlignment="1" applyProtection="1">
      <alignment horizontal="center" vertical="top"/>
      <protection locked="0"/>
    </xf>
    <xf numFmtId="3" fontId="15" fillId="3" borderId="12" xfId="0" applyNumberFormat="1" applyFont="1" applyFill="1" applyBorder="1" applyAlignment="1" applyProtection="1">
      <alignment horizontal="center" vertical="center"/>
      <protection locked="0"/>
    </xf>
    <xf numFmtId="166" fontId="0" fillId="2" borderId="0" xfId="4" applyNumberFormat="1" applyFont="1" applyFill="1"/>
    <xf numFmtId="166" fontId="0" fillId="2" borderId="0" xfId="4" applyNumberFormat="1" applyFont="1" applyFill="1" applyAlignment="1">
      <alignment vertical="top"/>
    </xf>
    <xf numFmtId="166" fontId="0" fillId="2" borderId="0" xfId="4" applyNumberFormat="1" applyFont="1" applyFill="1" applyAlignment="1">
      <alignment vertical="center"/>
    </xf>
    <xf numFmtId="43" fontId="19" fillId="2" borderId="0" xfId="4" applyFont="1" applyFill="1" applyAlignment="1">
      <alignment vertical="top"/>
    </xf>
    <xf numFmtId="0" fontId="0" fillId="2" borderId="0" xfId="4" applyNumberFormat="1" applyFont="1" applyFill="1" applyAlignment="1">
      <alignment horizontal="center"/>
    </xf>
    <xf numFmtId="166" fontId="19" fillId="0" borderId="3" xfId="7" applyNumberFormat="1" applyFont="1" applyFill="1" applyBorder="1" applyAlignment="1" applyProtection="1">
      <alignment horizontal="left" vertical="top" wrapText="1"/>
      <protection locked="0"/>
    </xf>
    <xf numFmtId="166" fontId="0" fillId="0" borderId="0" xfId="4" applyNumberFormat="1" applyFont="1" applyFill="1"/>
    <xf numFmtId="43" fontId="19" fillId="0" borderId="3" xfId="7" applyFont="1" applyFill="1" applyBorder="1" applyAlignment="1" applyProtection="1">
      <alignment horizontal="left" vertical="top" wrapText="1"/>
      <protection locked="0"/>
    </xf>
    <xf numFmtId="14" fontId="25" fillId="0" borderId="15" xfId="0" applyNumberFormat="1" applyFont="1" applyBorder="1" applyAlignment="1" applyProtection="1">
      <alignment horizontal="center" vertical="center" wrapText="1"/>
      <protection hidden="1"/>
    </xf>
    <xf numFmtId="49" fontId="25" fillId="0" borderId="15" xfId="0" applyNumberFormat="1" applyFont="1" applyBorder="1" applyAlignment="1" applyProtection="1">
      <alignment horizontal="center" vertical="center" wrapText="1"/>
      <protection hidden="1"/>
    </xf>
    <xf numFmtId="0" fontId="25" fillId="0" borderId="15" xfId="0" applyFont="1" applyBorder="1" applyAlignment="1">
      <alignment horizontal="center" vertical="center" wrapText="1"/>
    </xf>
    <xf numFmtId="0" fontId="10" fillId="0" borderId="15" xfId="0" applyFont="1" applyBorder="1" applyAlignment="1" applyProtection="1">
      <alignment horizontal="center" vertical="center" wrapText="1"/>
      <protection locked="0"/>
    </xf>
    <xf numFmtId="0" fontId="10" fillId="0" borderId="15" xfId="0" applyFont="1" applyBorder="1" applyAlignment="1">
      <alignment horizontal="center" vertical="center" wrapText="1"/>
    </xf>
    <xf numFmtId="0" fontId="26" fillId="0" borderId="0" xfId="0" applyFont="1" applyAlignment="1">
      <alignment horizontal="center" vertical="center" wrapText="1"/>
    </xf>
    <xf numFmtId="14" fontId="25" fillId="0" borderId="13" xfId="0" applyNumberFormat="1" applyFont="1" applyBorder="1" applyAlignment="1" applyProtection="1">
      <alignment horizontal="center" vertical="center" wrapText="1"/>
      <protection hidden="1"/>
    </xf>
    <xf numFmtId="49" fontId="25" fillId="0" borderId="13" xfId="0" applyNumberFormat="1" applyFont="1" applyBorder="1" applyAlignment="1" applyProtection="1">
      <alignment horizontal="center" vertical="center" wrapText="1"/>
      <protection hidden="1"/>
    </xf>
    <xf numFmtId="0" fontId="25"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0" fillId="2" borderId="0" xfId="0" applyFill="1" applyAlignment="1">
      <alignment horizontal="center" vertical="center" wrapText="1"/>
    </xf>
    <xf numFmtId="0" fontId="0" fillId="5" borderId="0" xfId="0" applyFill="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1" fillId="5" borderId="50" xfId="0" applyFont="1" applyFill="1" applyBorder="1" applyAlignment="1">
      <alignment horizontal="center" vertical="center" wrapText="1"/>
    </xf>
    <xf numFmtId="0" fontId="0" fillId="2" borderId="51" xfId="0"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readingOrder="1"/>
    </xf>
    <xf numFmtId="0" fontId="10" fillId="0" borderId="14" xfId="0" applyFont="1" applyBorder="1" applyAlignment="1" applyProtection="1">
      <alignment horizontal="center" vertical="center" wrapText="1"/>
      <protection locked="0"/>
    </xf>
    <xf numFmtId="49" fontId="10" fillId="0" borderId="13" xfId="0" applyNumberFormat="1" applyFont="1" applyBorder="1" applyAlignment="1" applyProtection="1">
      <alignment horizontal="center" vertical="center" wrapText="1"/>
      <protection hidden="1"/>
    </xf>
    <xf numFmtId="0" fontId="10" fillId="0" borderId="13" xfId="0" applyFont="1" applyBorder="1" applyAlignment="1">
      <alignment horizontal="center" vertical="center"/>
    </xf>
    <xf numFmtId="38" fontId="10" fillId="0" borderId="13" xfId="0" applyNumberFormat="1"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0" xfId="0" applyFont="1" applyAlignment="1">
      <alignment horizontal="center" vertical="center" wrapText="1" readingOrder="1"/>
    </xf>
    <xf numFmtId="0" fontId="10" fillId="0" borderId="39" xfId="0" applyFont="1" applyBorder="1" applyAlignment="1" applyProtection="1">
      <alignment horizontal="center" vertical="center"/>
      <protection locked="0"/>
    </xf>
    <xf numFmtId="49" fontId="10" fillId="0" borderId="13" xfId="0" applyNumberFormat="1" applyFont="1" applyBorder="1" applyAlignment="1">
      <alignment horizontal="left" vertical="center" wrapText="1"/>
    </xf>
    <xf numFmtId="0" fontId="10" fillId="0" borderId="17" xfId="0" applyFont="1" applyBorder="1" applyAlignment="1" applyProtection="1">
      <alignment horizontal="center" vertical="center"/>
      <protection hidden="1"/>
    </xf>
    <xf numFmtId="0" fontId="10" fillId="0" borderId="16" xfId="0" applyFont="1" applyBorder="1" applyAlignment="1" applyProtection="1">
      <alignment horizontal="center" vertical="center"/>
      <protection locked="0"/>
    </xf>
    <xf numFmtId="49" fontId="10" fillId="0" borderId="13" xfId="0" applyNumberFormat="1" applyFont="1" applyBorder="1" applyAlignment="1" applyProtection="1">
      <alignment horizontal="left" vertical="center" wrapText="1"/>
      <protection locked="0"/>
    </xf>
    <xf numFmtId="40" fontId="10" fillId="0" borderId="13"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horizontal="center" vertical="center"/>
      <protection locked="0"/>
    </xf>
    <xf numFmtId="0" fontId="10" fillId="0" borderId="13" xfId="0" applyFont="1" applyBorder="1" applyAlignment="1">
      <alignment horizontal="center" vertical="center" readingOrder="1"/>
    </xf>
    <xf numFmtId="168" fontId="10" fillId="0" borderId="13" xfId="0" applyNumberFormat="1" applyFont="1" applyBorder="1" applyAlignment="1" applyProtection="1">
      <alignment horizontal="center" vertical="center"/>
      <protection hidden="1"/>
    </xf>
    <xf numFmtId="49" fontId="10" fillId="0" borderId="13" xfId="0" applyNumberFormat="1" applyFont="1" applyBorder="1" applyAlignment="1" applyProtection="1">
      <alignment horizontal="center" vertical="center" wrapText="1"/>
      <protection locked="0"/>
    </xf>
    <xf numFmtId="40" fontId="10" fillId="0" borderId="13" xfId="0" applyNumberFormat="1" applyFont="1" applyBorder="1" applyAlignment="1" applyProtection="1">
      <alignment horizontal="center" vertical="center"/>
      <protection locked="0"/>
    </xf>
    <xf numFmtId="9" fontId="10" fillId="0" borderId="13" xfId="2" applyFont="1" applyBorder="1" applyAlignment="1" applyProtection="1">
      <alignment horizontal="center" vertical="center" wrapText="1"/>
      <protection locked="0"/>
    </xf>
    <xf numFmtId="0" fontId="0" fillId="8" borderId="12" xfId="0" applyFill="1" applyBorder="1" applyAlignment="1">
      <alignment horizontal="left" vertical="top" wrapText="1"/>
    </xf>
    <xf numFmtId="0" fontId="15" fillId="2" borderId="0" xfId="0" applyFont="1" applyFill="1" applyAlignment="1">
      <alignment wrapText="1"/>
    </xf>
    <xf numFmtId="165" fontId="15" fillId="2" borderId="0" xfId="0" applyNumberFormat="1" applyFont="1" applyFill="1" applyAlignment="1">
      <alignment horizontal="left" vertical="top" wrapText="1"/>
    </xf>
    <xf numFmtId="0" fontId="15" fillId="2" borderId="0" xfId="0" applyFont="1" applyFill="1" applyAlignment="1">
      <alignment horizontal="left" vertical="top" wrapText="1"/>
    </xf>
    <xf numFmtId="0" fontId="17" fillId="2" borderId="1" xfId="0" applyFont="1" applyFill="1" applyBorder="1" applyAlignment="1">
      <alignment horizontal="left" vertical="top" wrapText="1"/>
    </xf>
    <xf numFmtId="0" fontId="15" fillId="2" borderId="12" xfId="0" applyFont="1" applyFill="1" applyBorder="1" applyAlignment="1" applyProtection="1">
      <alignment horizontal="left" vertical="top" wrapText="1"/>
      <protection locked="0"/>
    </xf>
    <xf numFmtId="0" fontId="15" fillId="0" borderId="0" xfId="0" applyFont="1" applyAlignment="1">
      <alignment wrapText="1"/>
    </xf>
    <xf numFmtId="0" fontId="15" fillId="2" borderId="3" xfId="0"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24" fillId="0" borderId="0" xfId="0" applyFont="1" applyAlignment="1">
      <alignment vertical="top" wrapText="1"/>
    </xf>
    <xf numFmtId="0" fontId="15" fillId="2" borderId="3" xfId="0" quotePrefix="1" applyFont="1" applyFill="1" applyBorder="1" applyAlignment="1">
      <alignment horizontal="left" vertical="top" wrapText="1"/>
    </xf>
    <xf numFmtId="0" fontId="24" fillId="0" borderId="0" xfId="0" applyFont="1" applyAlignment="1">
      <alignment wrapText="1"/>
    </xf>
    <xf numFmtId="0" fontId="27" fillId="0" borderId="0" xfId="0" applyFont="1" applyAlignment="1">
      <alignment wrapText="1"/>
    </xf>
    <xf numFmtId="0" fontId="15" fillId="2" borderId="12" xfId="0" applyFont="1" applyFill="1" applyBorder="1" applyAlignment="1" applyProtection="1">
      <alignment horizontal="left" vertical="top"/>
      <protection locked="0"/>
    </xf>
    <xf numFmtId="0" fontId="15" fillId="2" borderId="0" xfId="0" applyFont="1" applyFill="1"/>
    <xf numFmtId="0" fontId="13" fillId="0" borderId="0" xfId="0" applyFont="1" applyAlignment="1">
      <alignment vertical="center"/>
    </xf>
    <xf numFmtId="3" fontId="0" fillId="4" borderId="34" xfId="0" applyNumberFormat="1" applyFill="1" applyBorder="1" applyAlignment="1">
      <alignment horizontal="center" vertical="top"/>
    </xf>
    <xf numFmtId="3" fontId="0" fillId="5" borderId="34" xfId="0" applyNumberFormat="1" applyFill="1" applyBorder="1" applyAlignment="1">
      <alignment horizontal="center" vertical="top"/>
    </xf>
    <xf numFmtId="3" fontId="0" fillId="3" borderId="36" xfId="0" applyNumberFormat="1" applyFill="1" applyBorder="1" applyAlignment="1">
      <alignment horizontal="center"/>
    </xf>
    <xf numFmtId="0" fontId="3" fillId="2" borderId="0" xfId="0" applyFont="1" applyFill="1" applyAlignment="1">
      <alignment horizontal="left"/>
    </xf>
    <xf numFmtId="0" fontId="13" fillId="12" borderId="0" xfId="0" applyFont="1" applyFill="1" applyAlignment="1">
      <alignment horizontal="left" vertical="top"/>
    </xf>
    <xf numFmtId="0" fontId="13" fillId="12" borderId="0" xfId="0" applyFont="1" applyFill="1" applyAlignment="1">
      <alignment wrapText="1"/>
    </xf>
    <xf numFmtId="0" fontId="0" fillId="2" borderId="5" xfId="0" applyFill="1" applyBorder="1" applyAlignment="1">
      <alignment horizontal="right" wrapText="1"/>
    </xf>
    <xf numFmtId="0" fontId="0" fillId="0" borderId="50" xfId="0" applyBorder="1" applyAlignment="1">
      <alignment horizontal="center" vertical="center" wrapText="1"/>
    </xf>
    <xf numFmtId="0" fontId="1" fillId="0" borderId="38" xfId="0" applyFont="1" applyBorder="1" applyAlignment="1">
      <alignment horizontal="center" vertical="center" wrapText="1"/>
    </xf>
    <xf numFmtId="38" fontId="10" fillId="0" borderId="14" xfId="0" applyNumberFormat="1" applyFont="1" applyBorder="1" applyAlignment="1" applyProtection="1">
      <alignment horizontal="center" vertical="center" wrapText="1"/>
      <protection locked="0"/>
    </xf>
    <xf numFmtId="38" fontId="10" fillId="0" borderId="16" xfId="0" applyNumberFormat="1" applyFont="1" applyBorder="1" applyAlignment="1" applyProtection="1">
      <alignment horizontal="center" vertical="center" wrapText="1"/>
      <protection locked="0"/>
    </xf>
    <xf numFmtId="38" fontId="10" fillId="0" borderId="17" xfId="0" applyNumberFormat="1" applyFont="1" applyBorder="1" applyAlignment="1" applyProtection="1">
      <alignment horizontal="center" vertical="center" wrapText="1"/>
      <protection locked="0"/>
    </xf>
    <xf numFmtId="38" fontId="28" fillId="0" borderId="15" xfId="0" applyNumberFormat="1" applyFont="1" applyBorder="1" applyAlignment="1" applyProtection="1">
      <alignment horizontal="center" vertical="center" wrapText="1"/>
      <protection locked="0"/>
    </xf>
    <xf numFmtId="0" fontId="28" fillId="0" borderId="13" xfId="0" applyFont="1" applyBorder="1" applyAlignment="1">
      <alignment horizontal="center" vertical="center" wrapText="1"/>
    </xf>
    <xf numFmtId="0" fontId="28" fillId="0" borderId="15" xfId="0" applyFont="1" applyBorder="1" applyAlignment="1">
      <alignment horizontal="center" vertical="center" wrapText="1"/>
    </xf>
    <xf numFmtId="38" fontId="28" fillId="0" borderId="13" xfId="0" applyNumberFormat="1" applyFont="1" applyBorder="1" applyAlignment="1" applyProtection="1">
      <alignment horizontal="center" vertical="center" wrapText="1"/>
      <protection locked="0"/>
    </xf>
    <xf numFmtId="38" fontId="28" fillId="0" borderId="13" xfId="0" applyNumberFormat="1" applyFont="1" applyBorder="1" applyAlignment="1" applyProtection="1">
      <alignment horizontal="center" vertical="center"/>
      <protection hidden="1"/>
    </xf>
    <xf numFmtId="0" fontId="13" fillId="0" borderId="0" xfId="0" applyFont="1" applyAlignment="1">
      <alignment horizontal="center" vertical="center" wrapText="1"/>
    </xf>
    <xf numFmtId="0" fontId="0" fillId="8" borderId="6" xfId="0" applyFill="1" applyBorder="1" applyAlignment="1">
      <alignment horizontal="left" vertical="top" wrapText="1"/>
    </xf>
    <xf numFmtId="0" fontId="0" fillId="8" borderId="0" xfId="0" applyFill="1" applyAlignment="1">
      <alignment horizontal="left" vertical="top"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3" borderId="41"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21" fillId="3" borderId="39"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45" xfId="0" applyFont="1" applyFill="1" applyBorder="1" applyAlignment="1" applyProtection="1">
      <alignment horizontal="center" vertical="center" wrapText="1"/>
      <protection locked="0"/>
    </xf>
    <xf numFmtId="0" fontId="0" fillId="0" borderId="19" xfId="0" applyFont="1" applyBorder="1" applyAlignment="1">
      <alignment vertical="top" wrapText="1"/>
    </xf>
    <xf numFmtId="0" fontId="13" fillId="12" borderId="0" xfId="0" applyFont="1" applyFill="1" applyAlignment="1"/>
  </cellXfs>
  <cellStyles count="8">
    <cellStyle name="Bad" xfId="3" builtinId="27"/>
    <cellStyle name="Comma" xfId="4" builtinId="3"/>
    <cellStyle name="Comma 2" xfId="6" xr:uid="{82A90A14-52D2-4727-9AB2-36EDC226B2DF}"/>
    <cellStyle name="Comma 3" xfId="7" xr:uid="{64C80A43-A569-49A1-ADE6-611B9BBB9F23}"/>
    <cellStyle name="Normal" xfId="0" builtinId="0"/>
    <cellStyle name="Normal 2" xfId="5" xr:uid="{C94121BD-316D-41CD-9989-1389D6C80AB9}"/>
    <cellStyle name="Normal 5" xfId="1" xr:uid="{44901C1E-E1A5-402C-83AA-434CF17166C2}"/>
    <cellStyle name="Percent" xfId="2" builtinId="5"/>
  </cellStyles>
  <dxfs count="5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theme="4" tint="0.39997558519241921"/>
        </top>
        <bottom/>
      </border>
      <protection locked="1" hidden="1"/>
    </dxf>
    <dxf>
      <font>
        <strike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1" Type="http://schemas.openxmlformats.org/officeDocument/2006/relationships/externalLink" Target="externalLinks/externalLink5.xml"/><Relationship Id="rId63" Type="http://schemas.openxmlformats.org/officeDocument/2006/relationships/externalLink" Target="externalLinks/externalLink47.xml"/><Relationship Id="rId159" Type="http://schemas.openxmlformats.org/officeDocument/2006/relationships/externalLink" Target="externalLinks/externalLink143.xml"/><Relationship Id="rId170" Type="http://schemas.openxmlformats.org/officeDocument/2006/relationships/externalLink" Target="externalLinks/externalLink154.xml"/><Relationship Id="rId226" Type="http://schemas.openxmlformats.org/officeDocument/2006/relationships/externalLink" Target="externalLinks/externalLink210.xml"/><Relationship Id="rId268" Type="http://schemas.openxmlformats.org/officeDocument/2006/relationships/externalLink" Target="externalLinks/externalLink252.xml"/><Relationship Id="rId32" Type="http://schemas.openxmlformats.org/officeDocument/2006/relationships/externalLink" Target="externalLinks/externalLink16.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5" Type="http://schemas.openxmlformats.org/officeDocument/2006/relationships/worksheet" Target="worksheets/sheet5.xml"/><Relationship Id="rId181" Type="http://schemas.openxmlformats.org/officeDocument/2006/relationships/externalLink" Target="externalLinks/externalLink165.xml"/><Relationship Id="rId237" Type="http://schemas.openxmlformats.org/officeDocument/2006/relationships/externalLink" Target="externalLinks/externalLink221.xml"/><Relationship Id="rId279" Type="http://schemas.openxmlformats.org/officeDocument/2006/relationships/externalLink" Target="externalLinks/externalLink263.xml"/><Relationship Id="rId43" Type="http://schemas.openxmlformats.org/officeDocument/2006/relationships/externalLink" Target="externalLinks/externalLink27.xml"/><Relationship Id="rId139" Type="http://schemas.openxmlformats.org/officeDocument/2006/relationships/externalLink" Target="externalLinks/externalLink123.xml"/><Relationship Id="rId290" Type="http://schemas.openxmlformats.org/officeDocument/2006/relationships/theme" Target="theme/theme1.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92" Type="http://schemas.openxmlformats.org/officeDocument/2006/relationships/externalLink" Target="externalLinks/externalLink176.xml"/><Relationship Id="rId206" Type="http://schemas.openxmlformats.org/officeDocument/2006/relationships/externalLink" Target="externalLinks/externalLink190.xml"/><Relationship Id="rId248" Type="http://schemas.openxmlformats.org/officeDocument/2006/relationships/externalLink" Target="externalLinks/externalLink232.xml"/><Relationship Id="rId12" Type="http://schemas.openxmlformats.org/officeDocument/2006/relationships/worksheet" Target="worksheets/sheet12.xml"/><Relationship Id="rId108" Type="http://schemas.openxmlformats.org/officeDocument/2006/relationships/externalLink" Target="externalLinks/externalLink92.xml"/><Relationship Id="rId54" Type="http://schemas.openxmlformats.org/officeDocument/2006/relationships/externalLink" Target="externalLinks/externalLink38.xml"/><Relationship Id="rId75" Type="http://schemas.openxmlformats.org/officeDocument/2006/relationships/externalLink" Target="externalLinks/externalLink59.xml"/><Relationship Id="rId96" Type="http://schemas.openxmlformats.org/officeDocument/2006/relationships/externalLink" Target="externalLinks/externalLink80.xml"/><Relationship Id="rId140" Type="http://schemas.openxmlformats.org/officeDocument/2006/relationships/externalLink" Target="externalLinks/externalLink124.xml"/><Relationship Id="rId161" Type="http://schemas.openxmlformats.org/officeDocument/2006/relationships/externalLink" Target="externalLinks/externalLink145.xml"/><Relationship Id="rId182" Type="http://schemas.openxmlformats.org/officeDocument/2006/relationships/externalLink" Target="externalLinks/externalLink166.xml"/><Relationship Id="rId217" Type="http://schemas.openxmlformats.org/officeDocument/2006/relationships/externalLink" Target="externalLinks/externalLink201.xml"/><Relationship Id="rId6" Type="http://schemas.openxmlformats.org/officeDocument/2006/relationships/worksheet" Target="worksheets/sheet6.xml"/><Relationship Id="rId238" Type="http://schemas.openxmlformats.org/officeDocument/2006/relationships/externalLink" Target="externalLinks/externalLink222.xml"/><Relationship Id="rId259" Type="http://schemas.openxmlformats.org/officeDocument/2006/relationships/externalLink" Target="externalLinks/externalLink243.xml"/><Relationship Id="rId23" Type="http://schemas.openxmlformats.org/officeDocument/2006/relationships/externalLink" Target="externalLinks/externalLink7.xml"/><Relationship Id="rId119" Type="http://schemas.openxmlformats.org/officeDocument/2006/relationships/externalLink" Target="externalLinks/externalLink103.xml"/><Relationship Id="rId270" Type="http://schemas.openxmlformats.org/officeDocument/2006/relationships/externalLink" Target="externalLinks/externalLink254.xml"/><Relationship Id="rId291" Type="http://schemas.openxmlformats.org/officeDocument/2006/relationships/styles" Target="styles.xml"/><Relationship Id="rId44" Type="http://schemas.openxmlformats.org/officeDocument/2006/relationships/externalLink" Target="externalLinks/externalLink28.xml"/><Relationship Id="rId65" Type="http://schemas.openxmlformats.org/officeDocument/2006/relationships/externalLink" Target="externalLinks/externalLink49.xml"/><Relationship Id="rId86" Type="http://schemas.openxmlformats.org/officeDocument/2006/relationships/externalLink" Target="externalLinks/externalLink70.xml"/><Relationship Id="rId130" Type="http://schemas.openxmlformats.org/officeDocument/2006/relationships/externalLink" Target="externalLinks/externalLink114.xml"/><Relationship Id="rId151" Type="http://schemas.openxmlformats.org/officeDocument/2006/relationships/externalLink" Target="externalLinks/externalLink135.xml"/><Relationship Id="rId172" Type="http://schemas.openxmlformats.org/officeDocument/2006/relationships/externalLink" Target="externalLinks/externalLink156.xml"/><Relationship Id="rId193" Type="http://schemas.openxmlformats.org/officeDocument/2006/relationships/externalLink" Target="externalLinks/externalLink177.xml"/><Relationship Id="rId207" Type="http://schemas.openxmlformats.org/officeDocument/2006/relationships/externalLink" Target="externalLinks/externalLink191.xml"/><Relationship Id="rId228" Type="http://schemas.openxmlformats.org/officeDocument/2006/relationships/externalLink" Target="externalLinks/externalLink212.xml"/><Relationship Id="rId249" Type="http://schemas.openxmlformats.org/officeDocument/2006/relationships/externalLink" Target="externalLinks/externalLink233.xml"/><Relationship Id="rId13" Type="http://schemas.openxmlformats.org/officeDocument/2006/relationships/worksheet" Target="worksheets/sheet13.xml"/><Relationship Id="rId109" Type="http://schemas.openxmlformats.org/officeDocument/2006/relationships/externalLink" Target="externalLinks/externalLink93.xml"/><Relationship Id="rId260" Type="http://schemas.openxmlformats.org/officeDocument/2006/relationships/externalLink" Target="externalLinks/externalLink244.xml"/><Relationship Id="rId281" Type="http://schemas.openxmlformats.org/officeDocument/2006/relationships/externalLink" Target="externalLinks/externalLink265.xml"/><Relationship Id="rId34" Type="http://schemas.openxmlformats.org/officeDocument/2006/relationships/externalLink" Target="externalLinks/externalLink18.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20" Type="http://schemas.openxmlformats.org/officeDocument/2006/relationships/externalLink" Target="externalLinks/externalLink104.xml"/><Relationship Id="rId141" Type="http://schemas.openxmlformats.org/officeDocument/2006/relationships/externalLink" Target="externalLinks/externalLink125.xml"/><Relationship Id="rId7" Type="http://schemas.openxmlformats.org/officeDocument/2006/relationships/worksheet" Target="worksheets/sheet7.xml"/><Relationship Id="rId162" Type="http://schemas.openxmlformats.org/officeDocument/2006/relationships/externalLink" Target="externalLinks/externalLink146.xml"/><Relationship Id="rId183" Type="http://schemas.openxmlformats.org/officeDocument/2006/relationships/externalLink" Target="externalLinks/externalLink167.xml"/><Relationship Id="rId218" Type="http://schemas.openxmlformats.org/officeDocument/2006/relationships/externalLink" Target="externalLinks/externalLink202.xml"/><Relationship Id="rId239" Type="http://schemas.openxmlformats.org/officeDocument/2006/relationships/externalLink" Target="externalLinks/externalLink223.xml"/><Relationship Id="rId250" Type="http://schemas.openxmlformats.org/officeDocument/2006/relationships/externalLink" Target="externalLinks/externalLink234.xml"/><Relationship Id="rId271" Type="http://schemas.openxmlformats.org/officeDocument/2006/relationships/externalLink" Target="externalLinks/externalLink255.xml"/><Relationship Id="rId292" Type="http://schemas.openxmlformats.org/officeDocument/2006/relationships/sharedStrings" Target="sharedStrings.xml"/><Relationship Id="rId24" Type="http://schemas.openxmlformats.org/officeDocument/2006/relationships/externalLink" Target="externalLinks/externalLink8.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131" Type="http://schemas.openxmlformats.org/officeDocument/2006/relationships/externalLink" Target="externalLinks/externalLink115.xml"/><Relationship Id="rId152" Type="http://schemas.openxmlformats.org/officeDocument/2006/relationships/externalLink" Target="externalLinks/externalLink136.xml"/><Relationship Id="rId173" Type="http://schemas.openxmlformats.org/officeDocument/2006/relationships/externalLink" Target="externalLinks/externalLink157.xml"/><Relationship Id="rId194" Type="http://schemas.openxmlformats.org/officeDocument/2006/relationships/externalLink" Target="externalLinks/externalLink178.xml"/><Relationship Id="rId208" Type="http://schemas.openxmlformats.org/officeDocument/2006/relationships/externalLink" Target="externalLinks/externalLink192.xml"/><Relationship Id="rId229" Type="http://schemas.openxmlformats.org/officeDocument/2006/relationships/externalLink" Target="externalLinks/externalLink213.xml"/><Relationship Id="rId240" Type="http://schemas.openxmlformats.org/officeDocument/2006/relationships/externalLink" Target="externalLinks/externalLink224.xml"/><Relationship Id="rId261" Type="http://schemas.openxmlformats.org/officeDocument/2006/relationships/externalLink" Target="externalLinks/externalLink245.xml"/><Relationship Id="rId14" Type="http://schemas.openxmlformats.org/officeDocument/2006/relationships/worksheet" Target="worksheets/sheet14.xml"/><Relationship Id="rId35" Type="http://schemas.openxmlformats.org/officeDocument/2006/relationships/externalLink" Target="externalLinks/externalLink19.xml"/><Relationship Id="rId56" Type="http://schemas.openxmlformats.org/officeDocument/2006/relationships/externalLink" Target="externalLinks/externalLink40.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282" Type="http://schemas.openxmlformats.org/officeDocument/2006/relationships/externalLink" Target="externalLinks/externalLink266.xml"/><Relationship Id="rId8" Type="http://schemas.openxmlformats.org/officeDocument/2006/relationships/worksheet" Target="worksheets/sheet8.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42" Type="http://schemas.openxmlformats.org/officeDocument/2006/relationships/externalLink" Target="externalLinks/externalLink126.xml"/><Relationship Id="rId163" Type="http://schemas.openxmlformats.org/officeDocument/2006/relationships/externalLink" Target="externalLinks/externalLink147.xml"/><Relationship Id="rId184" Type="http://schemas.openxmlformats.org/officeDocument/2006/relationships/externalLink" Target="externalLinks/externalLink168.xml"/><Relationship Id="rId219" Type="http://schemas.openxmlformats.org/officeDocument/2006/relationships/externalLink" Target="externalLinks/externalLink203.xml"/><Relationship Id="rId230" Type="http://schemas.openxmlformats.org/officeDocument/2006/relationships/externalLink" Target="externalLinks/externalLink214.xml"/><Relationship Id="rId251" Type="http://schemas.openxmlformats.org/officeDocument/2006/relationships/externalLink" Target="externalLinks/externalLink235.xml"/><Relationship Id="rId25" Type="http://schemas.openxmlformats.org/officeDocument/2006/relationships/externalLink" Target="externalLinks/externalLink9.xml"/><Relationship Id="rId46" Type="http://schemas.openxmlformats.org/officeDocument/2006/relationships/externalLink" Target="externalLinks/externalLink30.xml"/><Relationship Id="rId67" Type="http://schemas.openxmlformats.org/officeDocument/2006/relationships/externalLink" Target="externalLinks/externalLink51.xml"/><Relationship Id="rId272" Type="http://schemas.openxmlformats.org/officeDocument/2006/relationships/externalLink" Target="externalLinks/externalLink256.xml"/><Relationship Id="rId293" Type="http://schemas.openxmlformats.org/officeDocument/2006/relationships/calcChain" Target="calcChain.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32" Type="http://schemas.openxmlformats.org/officeDocument/2006/relationships/externalLink" Target="externalLinks/externalLink116.xml"/><Relationship Id="rId153" Type="http://schemas.openxmlformats.org/officeDocument/2006/relationships/externalLink" Target="externalLinks/externalLink137.xml"/><Relationship Id="rId174" Type="http://schemas.openxmlformats.org/officeDocument/2006/relationships/externalLink" Target="externalLinks/externalLink158.xml"/><Relationship Id="rId195" Type="http://schemas.openxmlformats.org/officeDocument/2006/relationships/externalLink" Target="externalLinks/externalLink179.xml"/><Relationship Id="rId209" Type="http://schemas.openxmlformats.org/officeDocument/2006/relationships/externalLink" Target="externalLinks/externalLink193.xml"/><Relationship Id="rId220" Type="http://schemas.openxmlformats.org/officeDocument/2006/relationships/externalLink" Target="externalLinks/externalLink204.xml"/><Relationship Id="rId241" Type="http://schemas.openxmlformats.org/officeDocument/2006/relationships/externalLink" Target="externalLinks/externalLink225.xml"/><Relationship Id="rId15" Type="http://schemas.openxmlformats.org/officeDocument/2006/relationships/worksheet" Target="worksheets/sheet15.xml"/><Relationship Id="rId36" Type="http://schemas.openxmlformats.org/officeDocument/2006/relationships/externalLink" Target="externalLinks/externalLink20.xml"/><Relationship Id="rId57" Type="http://schemas.openxmlformats.org/officeDocument/2006/relationships/externalLink" Target="externalLinks/externalLink41.xml"/><Relationship Id="rId262" Type="http://schemas.openxmlformats.org/officeDocument/2006/relationships/externalLink" Target="externalLinks/externalLink246.xml"/><Relationship Id="rId283" Type="http://schemas.openxmlformats.org/officeDocument/2006/relationships/externalLink" Target="externalLinks/externalLink267.xml"/><Relationship Id="rId78" Type="http://schemas.openxmlformats.org/officeDocument/2006/relationships/externalLink" Target="externalLinks/externalLink62.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122" Type="http://schemas.openxmlformats.org/officeDocument/2006/relationships/externalLink" Target="externalLinks/externalLink106.xml"/><Relationship Id="rId143" Type="http://schemas.openxmlformats.org/officeDocument/2006/relationships/externalLink" Target="externalLinks/externalLink127.xml"/><Relationship Id="rId164" Type="http://schemas.openxmlformats.org/officeDocument/2006/relationships/externalLink" Target="externalLinks/externalLink148.xml"/><Relationship Id="rId185" Type="http://schemas.openxmlformats.org/officeDocument/2006/relationships/externalLink" Target="externalLinks/externalLink169.xml"/><Relationship Id="rId9" Type="http://schemas.openxmlformats.org/officeDocument/2006/relationships/worksheet" Target="worksheets/sheet9.xml"/><Relationship Id="rId210" Type="http://schemas.openxmlformats.org/officeDocument/2006/relationships/externalLink" Target="externalLinks/externalLink194.xml"/><Relationship Id="rId26" Type="http://schemas.openxmlformats.org/officeDocument/2006/relationships/externalLink" Target="externalLinks/externalLink10.xml"/><Relationship Id="rId231" Type="http://schemas.openxmlformats.org/officeDocument/2006/relationships/externalLink" Target="externalLinks/externalLink215.xml"/><Relationship Id="rId252" Type="http://schemas.openxmlformats.org/officeDocument/2006/relationships/externalLink" Target="externalLinks/externalLink236.xml"/><Relationship Id="rId273" Type="http://schemas.openxmlformats.org/officeDocument/2006/relationships/externalLink" Target="externalLinks/externalLink257.xml"/><Relationship Id="rId294" Type="http://schemas.openxmlformats.org/officeDocument/2006/relationships/customXml" Target="../customXml/item1.xml"/><Relationship Id="rId47" Type="http://schemas.openxmlformats.org/officeDocument/2006/relationships/externalLink" Target="externalLinks/externalLink31.xml"/><Relationship Id="rId68" Type="http://schemas.openxmlformats.org/officeDocument/2006/relationships/externalLink" Target="externalLinks/externalLink52.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33" Type="http://schemas.openxmlformats.org/officeDocument/2006/relationships/externalLink" Target="externalLinks/externalLink117.xml"/><Relationship Id="rId154" Type="http://schemas.openxmlformats.org/officeDocument/2006/relationships/externalLink" Target="externalLinks/externalLink138.xml"/><Relationship Id="rId175" Type="http://schemas.openxmlformats.org/officeDocument/2006/relationships/externalLink" Target="externalLinks/externalLink159.xml"/><Relationship Id="rId196" Type="http://schemas.openxmlformats.org/officeDocument/2006/relationships/externalLink" Target="externalLinks/externalLink180.xml"/><Relationship Id="rId200" Type="http://schemas.openxmlformats.org/officeDocument/2006/relationships/externalLink" Target="externalLinks/externalLink184.xml"/><Relationship Id="rId16" Type="http://schemas.openxmlformats.org/officeDocument/2006/relationships/worksheet" Target="worksheets/sheet16.xml"/><Relationship Id="rId221" Type="http://schemas.openxmlformats.org/officeDocument/2006/relationships/externalLink" Target="externalLinks/externalLink205.xml"/><Relationship Id="rId242" Type="http://schemas.openxmlformats.org/officeDocument/2006/relationships/externalLink" Target="externalLinks/externalLink226.xml"/><Relationship Id="rId263" Type="http://schemas.openxmlformats.org/officeDocument/2006/relationships/externalLink" Target="externalLinks/externalLink247.xml"/><Relationship Id="rId284" Type="http://schemas.openxmlformats.org/officeDocument/2006/relationships/externalLink" Target="externalLinks/externalLink268.xml"/><Relationship Id="rId37" Type="http://schemas.openxmlformats.org/officeDocument/2006/relationships/externalLink" Target="externalLinks/externalLink21.xml"/><Relationship Id="rId58" Type="http://schemas.openxmlformats.org/officeDocument/2006/relationships/externalLink" Target="externalLinks/externalLink42.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23" Type="http://schemas.openxmlformats.org/officeDocument/2006/relationships/externalLink" Target="externalLinks/externalLink107.xml"/><Relationship Id="rId144" Type="http://schemas.openxmlformats.org/officeDocument/2006/relationships/externalLink" Target="externalLinks/externalLink128.xml"/><Relationship Id="rId90" Type="http://schemas.openxmlformats.org/officeDocument/2006/relationships/externalLink" Target="externalLinks/externalLink74.xml"/><Relationship Id="rId165" Type="http://schemas.openxmlformats.org/officeDocument/2006/relationships/externalLink" Target="externalLinks/externalLink149.xml"/><Relationship Id="rId186" Type="http://schemas.openxmlformats.org/officeDocument/2006/relationships/externalLink" Target="externalLinks/externalLink170.xml"/><Relationship Id="rId211" Type="http://schemas.openxmlformats.org/officeDocument/2006/relationships/externalLink" Target="externalLinks/externalLink195.xml"/><Relationship Id="rId232" Type="http://schemas.openxmlformats.org/officeDocument/2006/relationships/externalLink" Target="externalLinks/externalLink216.xml"/><Relationship Id="rId253" Type="http://schemas.openxmlformats.org/officeDocument/2006/relationships/externalLink" Target="externalLinks/externalLink237.xml"/><Relationship Id="rId274" Type="http://schemas.openxmlformats.org/officeDocument/2006/relationships/externalLink" Target="externalLinks/externalLink258.xml"/><Relationship Id="rId295" Type="http://schemas.openxmlformats.org/officeDocument/2006/relationships/customXml" Target="../customXml/item2.xml"/><Relationship Id="rId27" Type="http://schemas.openxmlformats.org/officeDocument/2006/relationships/externalLink" Target="externalLinks/externalLink11.xml"/><Relationship Id="rId48" Type="http://schemas.openxmlformats.org/officeDocument/2006/relationships/externalLink" Target="externalLinks/externalLink32.xml"/><Relationship Id="rId69" Type="http://schemas.openxmlformats.org/officeDocument/2006/relationships/externalLink" Target="externalLinks/externalLink53.xml"/><Relationship Id="rId113" Type="http://schemas.openxmlformats.org/officeDocument/2006/relationships/externalLink" Target="externalLinks/externalLink97.xml"/><Relationship Id="rId134" Type="http://schemas.openxmlformats.org/officeDocument/2006/relationships/externalLink" Target="externalLinks/externalLink118.xml"/><Relationship Id="rId80" Type="http://schemas.openxmlformats.org/officeDocument/2006/relationships/externalLink" Target="externalLinks/externalLink64.xml"/><Relationship Id="rId155" Type="http://schemas.openxmlformats.org/officeDocument/2006/relationships/externalLink" Target="externalLinks/externalLink139.xml"/><Relationship Id="rId176" Type="http://schemas.openxmlformats.org/officeDocument/2006/relationships/externalLink" Target="externalLinks/externalLink160.xml"/><Relationship Id="rId197" Type="http://schemas.openxmlformats.org/officeDocument/2006/relationships/externalLink" Target="externalLinks/externalLink181.xml"/><Relationship Id="rId201" Type="http://schemas.openxmlformats.org/officeDocument/2006/relationships/externalLink" Target="externalLinks/externalLink185.xml"/><Relationship Id="rId222" Type="http://schemas.openxmlformats.org/officeDocument/2006/relationships/externalLink" Target="externalLinks/externalLink206.xml"/><Relationship Id="rId243" Type="http://schemas.openxmlformats.org/officeDocument/2006/relationships/externalLink" Target="externalLinks/externalLink227.xml"/><Relationship Id="rId264" Type="http://schemas.openxmlformats.org/officeDocument/2006/relationships/externalLink" Target="externalLinks/externalLink248.xml"/><Relationship Id="rId285" Type="http://schemas.openxmlformats.org/officeDocument/2006/relationships/externalLink" Target="externalLinks/externalLink269.xml"/><Relationship Id="rId17" Type="http://schemas.openxmlformats.org/officeDocument/2006/relationships/externalLink" Target="externalLinks/externalLink1.xml"/><Relationship Id="rId38" Type="http://schemas.openxmlformats.org/officeDocument/2006/relationships/externalLink" Target="externalLinks/externalLink22.xml"/><Relationship Id="rId59" Type="http://schemas.openxmlformats.org/officeDocument/2006/relationships/externalLink" Target="externalLinks/externalLink43.xml"/><Relationship Id="rId103" Type="http://schemas.openxmlformats.org/officeDocument/2006/relationships/externalLink" Target="externalLinks/externalLink87.xml"/><Relationship Id="rId124" Type="http://schemas.openxmlformats.org/officeDocument/2006/relationships/externalLink" Target="externalLinks/externalLink108.xml"/><Relationship Id="rId70" Type="http://schemas.openxmlformats.org/officeDocument/2006/relationships/externalLink" Target="externalLinks/externalLink54.xml"/><Relationship Id="rId91" Type="http://schemas.openxmlformats.org/officeDocument/2006/relationships/externalLink" Target="externalLinks/externalLink75.xml"/><Relationship Id="rId145" Type="http://schemas.openxmlformats.org/officeDocument/2006/relationships/externalLink" Target="externalLinks/externalLink129.xml"/><Relationship Id="rId166" Type="http://schemas.openxmlformats.org/officeDocument/2006/relationships/externalLink" Target="externalLinks/externalLink150.xml"/><Relationship Id="rId187" Type="http://schemas.openxmlformats.org/officeDocument/2006/relationships/externalLink" Target="externalLinks/externalLink171.xml"/><Relationship Id="rId1" Type="http://schemas.openxmlformats.org/officeDocument/2006/relationships/worksheet" Target="worksheets/sheet1.xml"/><Relationship Id="rId212" Type="http://schemas.openxmlformats.org/officeDocument/2006/relationships/externalLink" Target="externalLinks/externalLink196.xml"/><Relationship Id="rId233" Type="http://schemas.openxmlformats.org/officeDocument/2006/relationships/externalLink" Target="externalLinks/externalLink217.xml"/><Relationship Id="rId254" Type="http://schemas.openxmlformats.org/officeDocument/2006/relationships/externalLink" Target="externalLinks/externalLink238.xml"/><Relationship Id="rId28" Type="http://schemas.openxmlformats.org/officeDocument/2006/relationships/externalLink" Target="externalLinks/externalLink12.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275" Type="http://schemas.openxmlformats.org/officeDocument/2006/relationships/externalLink" Target="externalLinks/externalLink259.xml"/><Relationship Id="rId296" Type="http://schemas.openxmlformats.org/officeDocument/2006/relationships/customXml" Target="../customXml/item3.xml"/><Relationship Id="rId60" Type="http://schemas.openxmlformats.org/officeDocument/2006/relationships/externalLink" Target="externalLinks/externalLink44.xml"/><Relationship Id="rId81" Type="http://schemas.openxmlformats.org/officeDocument/2006/relationships/externalLink" Target="externalLinks/externalLink65.xml"/><Relationship Id="rId135" Type="http://schemas.openxmlformats.org/officeDocument/2006/relationships/externalLink" Target="externalLinks/externalLink119.xml"/><Relationship Id="rId156" Type="http://schemas.openxmlformats.org/officeDocument/2006/relationships/externalLink" Target="externalLinks/externalLink140.xml"/><Relationship Id="rId177" Type="http://schemas.openxmlformats.org/officeDocument/2006/relationships/externalLink" Target="externalLinks/externalLink161.xml"/><Relationship Id="rId198" Type="http://schemas.openxmlformats.org/officeDocument/2006/relationships/externalLink" Target="externalLinks/externalLink182.xml"/><Relationship Id="rId202" Type="http://schemas.openxmlformats.org/officeDocument/2006/relationships/externalLink" Target="externalLinks/externalLink186.xml"/><Relationship Id="rId223" Type="http://schemas.openxmlformats.org/officeDocument/2006/relationships/externalLink" Target="externalLinks/externalLink207.xml"/><Relationship Id="rId244" Type="http://schemas.openxmlformats.org/officeDocument/2006/relationships/externalLink" Target="externalLinks/externalLink228.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265" Type="http://schemas.openxmlformats.org/officeDocument/2006/relationships/externalLink" Target="externalLinks/externalLink249.xml"/><Relationship Id="rId286" Type="http://schemas.openxmlformats.org/officeDocument/2006/relationships/externalLink" Target="externalLinks/externalLink270.xml"/><Relationship Id="rId50" Type="http://schemas.openxmlformats.org/officeDocument/2006/relationships/externalLink" Target="externalLinks/externalLink34.xml"/><Relationship Id="rId104" Type="http://schemas.openxmlformats.org/officeDocument/2006/relationships/externalLink" Target="externalLinks/externalLink88.xml"/><Relationship Id="rId125" Type="http://schemas.openxmlformats.org/officeDocument/2006/relationships/externalLink" Target="externalLinks/externalLink109.xml"/><Relationship Id="rId146" Type="http://schemas.openxmlformats.org/officeDocument/2006/relationships/externalLink" Target="externalLinks/externalLink130.xml"/><Relationship Id="rId167" Type="http://schemas.openxmlformats.org/officeDocument/2006/relationships/externalLink" Target="externalLinks/externalLink151.xml"/><Relationship Id="rId188" Type="http://schemas.openxmlformats.org/officeDocument/2006/relationships/externalLink" Target="externalLinks/externalLink172.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13" Type="http://schemas.openxmlformats.org/officeDocument/2006/relationships/externalLink" Target="externalLinks/externalLink197.xml"/><Relationship Id="rId234" Type="http://schemas.openxmlformats.org/officeDocument/2006/relationships/externalLink" Target="externalLinks/externalLink218.xml"/><Relationship Id="rId2" Type="http://schemas.openxmlformats.org/officeDocument/2006/relationships/worksheet" Target="worksheets/sheet2.xml"/><Relationship Id="rId29" Type="http://schemas.openxmlformats.org/officeDocument/2006/relationships/externalLink" Target="externalLinks/externalLink13.xml"/><Relationship Id="rId255" Type="http://schemas.openxmlformats.org/officeDocument/2006/relationships/externalLink" Target="externalLinks/externalLink239.xml"/><Relationship Id="rId276" Type="http://schemas.openxmlformats.org/officeDocument/2006/relationships/externalLink" Target="externalLinks/externalLink260.xml"/><Relationship Id="rId297" Type="http://schemas.openxmlformats.org/officeDocument/2006/relationships/customXml" Target="../customXml/item4.xml"/><Relationship Id="rId40" Type="http://schemas.openxmlformats.org/officeDocument/2006/relationships/externalLink" Target="externalLinks/externalLink24.xml"/><Relationship Id="rId115" Type="http://schemas.openxmlformats.org/officeDocument/2006/relationships/externalLink" Target="externalLinks/externalLink99.xml"/><Relationship Id="rId136" Type="http://schemas.openxmlformats.org/officeDocument/2006/relationships/externalLink" Target="externalLinks/externalLink120.xml"/><Relationship Id="rId157" Type="http://schemas.openxmlformats.org/officeDocument/2006/relationships/externalLink" Target="externalLinks/externalLink141.xml"/><Relationship Id="rId178" Type="http://schemas.openxmlformats.org/officeDocument/2006/relationships/externalLink" Target="externalLinks/externalLink162.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9" Type="http://schemas.openxmlformats.org/officeDocument/2006/relationships/externalLink" Target="externalLinks/externalLink183.xml"/><Relationship Id="rId203" Type="http://schemas.openxmlformats.org/officeDocument/2006/relationships/externalLink" Target="externalLinks/externalLink187.xml"/><Relationship Id="rId19" Type="http://schemas.openxmlformats.org/officeDocument/2006/relationships/externalLink" Target="externalLinks/externalLink3.xml"/><Relationship Id="rId224" Type="http://schemas.openxmlformats.org/officeDocument/2006/relationships/externalLink" Target="externalLinks/externalLink208.xml"/><Relationship Id="rId245" Type="http://schemas.openxmlformats.org/officeDocument/2006/relationships/externalLink" Target="externalLinks/externalLink229.xml"/><Relationship Id="rId266" Type="http://schemas.openxmlformats.org/officeDocument/2006/relationships/externalLink" Target="externalLinks/externalLink250.xml"/><Relationship Id="rId287" Type="http://schemas.openxmlformats.org/officeDocument/2006/relationships/externalLink" Target="externalLinks/externalLink271.xml"/><Relationship Id="rId30" Type="http://schemas.openxmlformats.org/officeDocument/2006/relationships/externalLink" Target="externalLinks/externalLink1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168" Type="http://schemas.openxmlformats.org/officeDocument/2006/relationships/externalLink" Target="externalLinks/externalLink152.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189" Type="http://schemas.openxmlformats.org/officeDocument/2006/relationships/externalLink" Target="externalLinks/externalLink173.xml"/><Relationship Id="rId3" Type="http://schemas.openxmlformats.org/officeDocument/2006/relationships/worksheet" Target="worksheets/sheet3.xml"/><Relationship Id="rId214" Type="http://schemas.openxmlformats.org/officeDocument/2006/relationships/externalLink" Target="externalLinks/externalLink198.xml"/><Relationship Id="rId235" Type="http://schemas.openxmlformats.org/officeDocument/2006/relationships/externalLink" Target="externalLinks/externalLink219.xml"/><Relationship Id="rId256" Type="http://schemas.openxmlformats.org/officeDocument/2006/relationships/externalLink" Target="externalLinks/externalLink240.xml"/><Relationship Id="rId277" Type="http://schemas.openxmlformats.org/officeDocument/2006/relationships/externalLink" Target="externalLinks/externalLink261.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158" Type="http://schemas.openxmlformats.org/officeDocument/2006/relationships/externalLink" Target="externalLinks/externalLink142.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179" Type="http://schemas.openxmlformats.org/officeDocument/2006/relationships/externalLink" Target="externalLinks/externalLink163.xml"/><Relationship Id="rId190" Type="http://schemas.openxmlformats.org/officeDocument/2006/relationships/externalLink" Target="externalLinks/externalLink174.xml"/><Relationship Id="rId204" Type="http://schemas.openxmlformats.org/officeDocument/2006/relationships/externalLink" Target="externalLinks/externalLink188.xml"/><Relationship Id="rId225" Type="http://schemas.openxmlformats.org/officeDocument/2006/relationships/externalLink" Target="externalLinks/externalLink209.xml"/><Relationship Id="rId246" Type="http://schemas.openxmlformats.org/officeDocument/2006/relationships/externalLink" Target="externalLinks/externalLink230.xml"/><Relationship Id="rId267" Type="http://schemas.openxmlformats.org/officeDocument/2006/relationships/externalLink" Target="externalLinks/externalLink251.xml"/><Relationship Id="rId288" Type="http://schemas.openxmlformats.org/officeDocument/2006/relationships/externalLink" Target="externalLinks/externalLink272.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94" Type="http://schemas.openxmlformats.org/officeDocument/2006/relationships/externalLink" Target="externalLinks/externalLink78.xml"/><Relationship Id="rId148" Type="http://schemas.openxmlformats.org/officeDocument/2006/relationships/externalLink" Target="externalLinks/externalLink132.xml"/><Relationship Id="rId169" Type="http://schemas.openxmlformats.org/officeDocument/2006/relationships/externalLink" Target="externalLinks/externalLink153.xml"/><Relationship Id="rId4" Type="http://schemas.openxmlformats.org/officeDocument/2006/relationships/worksheet" Target="worksheets/sheet4.xml"/><Relationship Id="rId180" Type="http://schemas.openxmlformats.org/officeDocument/2006/relationships/externalLink" Target="externalLinks/externalLink164.xml"/><Relationship Id="rId215" Type="http://schemas.openxmlformats.org/officeDocument/2006/relationships/externalLink" Target="externalLinks/externalLink199.xml"/><Relationship Id="rId236" Type="http://schemas.openxmlformats.org/officeDocument/2006/relationships/externalLink" Target="externalLinks/externalLink220.xml"/><Relationship Id="rId257" Type="http://schemas.openxmlformats.org/officeDocument/2006/relationships/externalLink" Target="externalLinks/externalLink241.xml"/><Relationship Id="rId278" Type="http://schemas.openxmlformats.org/officeDocument/2006/relationships/externalLink" Target="externalLinks/externalLink262.xml"/><Relationship Id="rId42" Type="http://schemas.openxmlformats.org/officeDocument/2006/relationships/externalLink" Target="externalLinks/externalLink26.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191" Type="http://schemas.openxmlformats.org/officeDocument/2006/relationships/externalLink" Target="externalLinks/externalLink175.xml"/><Relationship Id="rId205" Type="http://schemas.openxmlformats.org/officeDocument/2006/relationships/externalLink" Target="externalLinks/externalLink189.xml"/><Relationship Id="rId247" Type="http://schemas.openxmlformats.org/officeDocument/2006/relationships/externalLink" Target="externalLinks/externalLink231.xml"/><Relationship Id="rId107" Type="http://schemas.openxmlformats.org/officeDocument/2006/relationships/externalLink" Target="externalLinks/externalLink91.xml"/><Relationship Id="rId289" Type="http://schemas.openxmlformats.org/officeDocument/2006/relationships/externalLink" Target="externalLinks/externalLink273.xml"/><Relationship Id="rId11" Type="http://schemas.openxmlformats.org/officeDocument/2006/relationships/worksheet" Target="worksheets/sheet11.xml"/><Relationship Id="rId53" Type="http://schemas.openxmlformats.org/officeDocument/2006/relationships/externalLink" Target="externalLinks/externalLink37.xml"/><Relationship Id="rId149" Type="http://schemas.openxmlformats.org/officeDocument/2006/relationships/externalLink" Target="externalLinks/externalLink133.xml"/><Relationship Id="rId95" Type="http://schemas.openxmlformats.org/officeDocument/2006/relationships/externalLink" Target="externalLinks/externalLink79.xml"/><Relationship Id="rId160" Type="http://schemas.openxmlformats.org/officeDocument/2006/relationships/externalLink" Target="externalLinks/externalLink144.xml"/><Relationship Id="rId216" Type="http://schemas.openxmlformats.org/officeDocument/2006/relationships/externalLink" Target="externalLinks/externalLink200.xml"/><Relationship Id="rId258" Type="http://schemas.openxmlformats.org/officeDocument/2006/relationships/externalLink" Target="externalLinks/externalLink242.xml"/><Relationship Id="rId22" Type="http://schemas.openxmlformats.org/officeDocument/2006/relationships/externalLink" Target="externalLinks/externalLink6.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171" Type="http://schemas.openxmlformats.org/officeDocument/2006/relationships/externalLink" Target="externalLinks/externalLink155.xml"/><Relationship Id="rId227" Type="http://schemas.openxmlformats.org/officeDocument/2006/relationships/externalLink" Target="externalLinks/externalLink211.xml"/><Relationship Id="rId269" Type="http://schemas.openxmlformats.org/officeDocument/2006/relationships/externalLink" Target="externalLinks/externalLink253.xml"/><Relationship Id="rId33" Type="http://schemas.openxmlformats.org/officeDocument/2006/relationships/externalLink" Target="externalLinks/externalLink17.xml"/><Relationship Id="rId129" Type="http://schemas.openxmlformats.org/officeDocument/2006/relationships/externalLink" Target="externalLinks/externalLink113.xml"/><Relationship Id="rId280" Type="http://schemas.openxmlformats.org/officeDocument/2006/relationships/externalLink" Target="externalLinks/externalLink26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122406</xdr:colOff>
      <xdr:row>4</xdr:row>
      <xdr:rowOff>134482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41</xdr:row>
      <xdr:rowOff>0</xdr:rowOff>
    </xdr:from>
    <xdr:to>
      <xdr:col>6</xdr:col>
      <xdr:colOff>304800</xdr:colOff>
      <xdr:row>41</xdr:row>
      <xdr:rowOff>182563</xdr:rowOff>
    </xdr:to>
    <xdr:sp macro="" textlink="">
      <xdr:nvSpPr>
        <xdr:cNvPr id="2" name="avatar">
          <a:extLst>
            <a:ext uri="{FF2B5EF4-FFF2-40B4-BE49-F238E27FC236}">
              <a16:creationId xmlns:a16="http://schemas.microsoft.com/office/drawing/2014/main" id="{CC00BBAA-A19F-4F6A-ABE9-CC640642D0F3}"/>
            </a:ext>
          </a:extLst>
        </xdr:cNvPr>
        <xdr:cNvSpPr>
          <a:spLocks noChangeAspect="1" noChangeArrowheads="1"/>
        </xdr:cNvSpPr>
      </xdr:nvSpPr>
      <xdr:spPr bwMode="auto">
        <a:xfrm>
          <a:off x="8778240" y="825246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33</xdr:row>
      <xdr:rowOff>0</xdr:rowOff>
    </xdr:from>
    <xdr:to>
      <xdr:col>10</xdr:col>
      <xdr:colOff>304800</xdr:colOff>
      <xdr:row>33</xdr:row>
      <xdr:rowOff>182562</xdr:rowOff>
    </xdr:to>
    <xdr:sp macro="" textlink="">
      <xdr:nvSpPr>
        <xdr:cNvPr id="3" name="avatar">
          <a:extLst>
            <a:ext uri="{FF2B5EF4-FFF2-40B4-BE49-F238E27FC236}">
              <a16:creationId xmlns:a16="http://schemas.microsoft.com/office/drawing/2014/main" id="{8EDC91D9-93DB-4AE4-B465-69B91CB4C33D}"/>
            </a:ext>
          </a:extLst>
        </xdr:cNvPr>
        <xdr:cNvSpPr>
          <a:spLocks noChangeAspect="1" noChangeArrowheads="1"/>
        </xdr:cNvSpPr>
      </xdr:nvSpPr>
      <xdr:spPr bwMode="auto">
        <a:xfrm>
          <a:off x="15026640" y="550926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155507</xdr:rowOff>
    </xdr:to>
    <xdr:sp macro="" textlink="">
      <xdr:nvSpPr>
        <xdr:cNvPr id="18" name="avatar">
          <a:extLst>
            <a:ext uri="{FF2B5EF4-FFF2-40B4-BE49-F238E27FC236}">
              <a16:creationId xmlns:a16="http://schemas.microsoft.com/office/drawing/2014/main" id="{801E7716-F98A-47AF-8F42-09D2CC4D2273}"/>
            </a:ext>
          </a:extLst>
        </xdr:cNvPr>
        <xdr:cNvSpPr>
          <a:spLocks noChangeAspect="1" noChangeArrowheads="1"/>
        </xdr:cNvSpPr>
      </xdr:nvSpPr>
      <xdr:spPr bwMode="auto">
        <a:xfrm>
          <a:off x="18218150" y="530225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19" name="avatar">
          <a:extLst>
            <a:ext uri="{FF2B5EF4-FFF2-40B4-BE49-F238E27FC236}">
              <a16:creationId xmlns:a16="http://schemas.microsoft.com/office/drawing/2014/main" id="{96BB6522-D7E8-4EFD-9525-8B90281A5850}"/>
            </a:ext>
          </a:extLst>
        </xdr:cNvPr>
        <xdr:cNvSpPr>
          <a:spLocks noChangeAspect="1" noChangeArrowheads="1"/>
        </xdr:cNvSpPr>
      </xdr:nvSpPr>
      <xdr:spPr bwMode="auto">
        <a:xfrm>
          <a:off x="165036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20" name="avatar">
          <a:extLst>
            <a:ext uri="{FF2B5EF4-FFF2-40B4-BE49-F238E27FC236}">
              <a16:creationId xmlns:a16="http://schemas.microsoft.com/office/drawing/2014/main" id="{E78FAF99-B066-41B6-AA3A-59CCA045030D}"/>
            </a:ext>
          </a:extLst>
        </xdr:cNvPr>
        <xdr:cNvSpPr>
          <a:spLocks noChangeAspect="1" noChangeArrowheads="1"/>
        </xdr:cNvSpPr>
      </xdr:nvSpPr>
      <xdr:spPr bwMode="auto">
        <a:xfrm>
          <a:off x="182181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13</xdr:row>
      <xdr:rowOff>653906</xdr:rowOff>
    </xdr:to>
    <xdr:sp macro="" textlink="">
      <xdr:nvSpPr>
        <xdr:cNvPr id="21" name="avatar">
          <a:extLst>
            <a:ext uri="{FF2B5EF4-FFF2-40B4-BE49-F238E27FC236}">
              <a16:creationId xmlns:a16="http://schemas.microsoft.com/office/drawing/2014/main" id="{EA8D4F12-ECC0-46B1-B749-160625423BD6}"/>
            </a:ext>
          </a:extLst>
        </xdr:cNvPr>
        <xdr:cNvSpPr>
          <a:spLocks noChangeAspect="1" noChangeArrowheads="1"/>
        </xdr:cNvSpPr>
      </xdr:nvSpPr>
      <xdr:spPr bwMode="auto">
        <a:xfrm>
          <a:off x="11093450" y="225425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22" name="avatar">
          <a:extLst>
            <a:ext uri="{FF2B5EF4-FFF2-40B4-BE49-F238E27FC236}">
              <a16:creationId xmlns:a16="http://schemas.microsoft.com/office/drawing/2014/main" id="{3B9ECEBE-D4F9-40C4-B6F9-221AB8A14ABE}"/>
            </a:ext>
          </a:extLst>
        </xdr:cNvPr>
        <xdr:cNvSpPr>
          <a:spLocks noChangeAspect="1" noChangeArrowheads="1"/>
        </xdr:cNvSpPr>
      </xdr:nvSpPr>
      <xdr:spPr bwMode="auto">
        <a:xfrm>
          <a:off x="18218150" y="545465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23" name="avatar">
          <a:extLst>
            <a:ext uri="{FF2B5EF4-FFF2-40B4-BE49-F238E27FC236}">
              <a16:creationId xmlns:a16="http://schemas.microsoft.com/office/drawing/2014/main" id="{E8560145-8752-468E-9A75-2313A7AA32F0}"/>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24" name="avatar">
          <a:extLst>
            <a:ext uri="{FF2B5EF4-FFF2-40B4-BE49-F238E27FC236}">
              <a16:creationId xmlns:a16="http://schemas.microsoft.com/office/drawing/2014/main" id="{9E905A95-F2A7-46DC-B9E7-B0E5CF0813AB}"/>
            </a:ext>
          </a:extLst>
        </xdr:cNvPr>
        <xdr:cNvSpPr>
          <a:spLocks noChangeAspect="1" noChangeArrowheads="1"/>
        </xdr:cNvSpPr>
      </xdr:nvSpPr>
      <xdr:spPr bwMode="auto">
        <a:xfrm>
          <a:off x="18218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25" name="avatar">
          <a:extLst>
            <a:ext uri="{FF2B5EF4-FFF2-40B4-BE49-F238E27FC236}">
              <a16:creationId xmlns:a16="http://schemas.microsoft.com/office/drawing/2014/main" id="{D2F0C283-CEA7-4E8F-91EC-C88BB703E9FC}"/>
            </a:ext>
          </a:extLst>
        </xdr:cNvPr>
        <xdr:cNvSpPr>
          <a:spLocks noChangeAspect="1" noChangeArrowheads="1"/>
        </xdr:cNvSpPr>
      </xdr:nvSpPr>
      <xdr:spPr bwMode="auto">
        <a:xfrm>
          <a:off x="14789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6" name="avatar">
          <a:extLst>
            <a:ext uri="{FF2B5EF4-FFF2-40B4-BE49-F238E27FC236}">
              <a16:creationId xmlns:a16="http://schemas.microsoft.com/office/drawing/2014/main" id="{60A8B267-B653-4263-8368-454A6CEEB356}"/>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7" name="avatar">
          <a:extLst>
            <a:ext uri="{FF2B5EF4-FFF2-40B4-BE49-F238E27FC236}">
              <a16:creationId xmlns:a16="http://schemas.microsoft.com/office/drawing/2014/main" id="{E6E69D69-682E-48AA-BE4A-9ABF50AD7E89}"/>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28" name="avatar">
          <a:extLst>
            <a:ext uri="{FF2B5EF4-FFF2-40B4-BE49-F238E27FC236}">
              <a16:creationId xmlns:a16="http://schemas.microsoft.com/office/drawing/2014/main" id="{C4B707F7-5616-4B21-AD20-4F06EC4B3865}"/>
            </a:ext>
          </a:extLst>
        </xdr:cNvPr>
        <xdr:cNvSpPr>
          <a:spLocks noChangeAspect="1" noChangeArrowheads="1"/>
        </xdr:cNvSpPr>
      </xdr:nvSpPr>
      <xdr:spPr bwMode="auto">
        <a:xfrm>
          <a:off x="20980400" y="530225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29" name="avatar">
          <a:extLst>
            <a:ext uri="{FF2B5EF4-FFF2-40B4-BE49-F238E27FC236}">
              <a16:creationId xmlns:a16="http://schemas.microsoft.com/office/drawing/2014/main" id="{A0021162-F616-4AB6-A2E8-6FC6BAF6A300}"/>
            </a:ext>
          </a:extLst>
        </xdr:cNvPr>
        <xdr:cNvSpPr>
          <a:spLocks noChangeAspect="1" noChangeArrowheads="1"/>
        </xdr:cNvSpPr>
      </xdr:nvSpPr>
      <xdr:spPr bwMode="auto">
        <a:xfrm>
          <a:off x="2098040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291230"/>
    <xdr:sp macro="" textlink="">
      <xdr:nvSpPr>
        <xdr:cNvPr id="30" name="avatar">
          <a:extLst>
            <a:ext uri="{FF2B5EF4-FFF2-40B4-BE49-F238E27FC236}">
              <a16:creationId xmlns:a16="http://schemas.microsoft.com/office/drawing/2014/main" id="{32FAF389-F2FE-4477-823E-AD9A3B6029E4}"/>
            </a:ext>
          </a:extLst>
        </xdr:cNvPr>
        <xdr:cNvSpPr>
          <a:spLocks noChangeAspect="1" noChangeArrowheads="1"/>
        </xdr:cNvSpPr>
      </xdr:nvSpPr>
      <xdr:spPr bwMode="auto">
        <a:xfrm>
          <a:off x="20980400" y="5454650"/>
          <a:ext cx="304800" cy="291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31" name="avatar">
          <a:extLst>
            <a:ext uri="{FF2B5EF4-FFF2-40B4-BE49-F238E27FC236}">
              <a16:creationId xmlns:a16="http://schemas.microsoft.com/office/drawing/2014/main" id="{FC0446B8-3658-47ED-9518-6F290FD8D5AF}"/>
            </a:ext>
          </a:extLst>
        </xdr:cNvPr>
        <xdr:cNvSpPr>
          <a:spLocks noChangeAspect="1" noChangeArrowheads="1"/>
        </xdr:cNvSpPr>
      </xdr:nvSpPr>
      <xdr:spPr bwMode="auto">
        <a:xfrm>
          <a:off x="2098040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14</xdr:row>
      <xdr:rowOff>0</xdr:rowOff>
    </xdr:from>
    <xdr:to>
      <xdr:col>10</xdr:col>
      <xdr:colOff>304800</xdr:colOff>
      <xdr:row>14</xdr:row>
      <xdr:rowOff>155507</xdr:rowOff>
    </xdr:to>
    <xdr:sp macro="" textlink="">
      <xdr:nvSpPr>
        <xdr:cNvPr id="32" name="avatar">
          <a:extLst>
            <a:ext uri="{FF2B5EF4-FFF2-40B4-BE49-F238E27FC236}">
              <a16:creationId xmlns:a16="http://schemas.microsoft.com/office/drawing/2014/main" id="{657E5600-F7AA-42FF-8323-D6AB1854BEE0}"/>
            </a:ext>
          </a:extLst>
        </xdr:cNvPr>
        <xdr:cNvSpPr>
          <a:spLocks noChangeAspect="1" noChangeArrowheads="1"/>
        </xdr:cNvSpPr>
      </xdr:nvSpPr>
      <xdr:spPr bwMode="auto">
        <a:xfrm>
          <a:off x="18218150" y="530225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33" name="avatar">
          <a:extLst>
            <a:ext uri="{FF2B5EF4-FFF2-40B4-BE49-F238E27FC236}">
              <a16:creationId xmlns:a16="http://schemas.microsoft.com/office/drawing/2014/main" id="{3C7D4AA8-1F2A-4FC3-A724-70F277518B69}"/>
            </a:ext>
          </a:extLst>
        </xdr:cNvPr>
        <xdr:cNvSpPr>
          <a:spLocks noChangeAspect="1" noChangeArrowheads="1"/>
        </xdr:cNvSpPr>
      </xdr:nvSpPr>
      <xdr:spPr bwMode="auto">
        <a:xfrm>
          <a:off x="165036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34" name="avatar">
          <a:extLst>
            <a:ext uri="{FF2B5EF4-FFF2-40B4-BE49-F238E27FC236}">
              <a16:creationId xmlns:a16="http://schemas.microsoft.com/office/drawing/2014/main" id="{276953EF-EBDE-4119-A85F-DD473952A75F}"/>
            </a:ext>
          </a:extLst>
        </xdr:cNvPr>
        <xdr:cNvSpPr>
          <a:spLocks noChangeAspect="1" noChangeArrowheads="1"/>
        </xdr:cNvSpPr>
      </xdr:nvSpPr>
      <xdr:spPr bwMode="auto">
        <a:xfrm>
          <a:off x="182181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10</xdr:row>
      <xdr:rowOff>885681</xdr:rowOff>
    </xdr:to>
    <xdr:sp macro="" textlink="">
      <xdr:nvSpPr>
        <xdr:cNvPr id="35" name="avatar">
          <a:extLst>
            <a:ext uri="{FF2B5EF4-FFF2-40B4-BE49-F238E27FC236}">
              <a16:creationId xmlns:a16="http://schemas.microsoft.com/office/drawing/2014/main" id="{E4CB0A9A-D84E-4B11-83F0-B832304109E3}"/>
            </a:ext>
          </a:extLst>
        </xdr:cNvPr>
        <xdr:cNvSpPr>
          <a:spLocks noChangeAspect="1" noChangeArrowheads="1"/>
        </xdr:cNvSpPr>
      </xdr:nvSpPr>
      <xdr:spPr bwMode="auto">
        <a:xfrm>
          <a:off x="11093450" y="225425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36" name="avatar">
          <a:extLst>
            <a:ext uri="{FF2B5EF4-FFF2-40B4-BE49-F238E27FC236}">
              <a16:creationId xmlns:a16="http://schemas.microsoft.com/office/drawing/2014/main" id="{0F3C32DA-B93B-46D6-A93F-4E006156A12B}"/>
            </a:ext>
          </a:extLst>
        </xdr:cNvPr>
        <xdr:cNvSpPr>
          <a:spLocks noChangeAspect="1" noChangeArrowheads="1"/>
        </xdr:cNvSpPr>
      </xdr:nvSpPr>
      <xdr:spPr bwMode="auto">
        <a:xfrm>
          <a:off x="18218150" y="545465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37" name="avatar">
          <a:extLst>
            <a:ext uri="{FF2B5EF4-FFF2-40B4-BE49-F238E27FC236}">
              <a16:creationId xmlns:a16="http://schemas.microsoft.com/office/drawing/2014/main" id="{5ACB2735-5A9A-4C1F-9036-6B15A1321363}"/>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38" name="avatar">
          <a:extLst>
            <a:ext uri="{FF2B5EF4-FFF2-40B4-BE49-F238E27FC236}">
              <a16:creationId xmlns:a16="http://schemas.microsoft.com/office/drawing/2014/main" id="{CBD27CFF-C24F-48B9-902C-2EA0A324DDA5}"/>
            </a:ext>
          </a:extLst>
        </xdr:cNvPr>
        <xdr:cNvSpPr>
          <a:spLocks noChangeAspect="1" noChangeArrowheads="1"/>
        </xdr:cNvSpPr>
      </xdr:nvSpPr>
      <xdr:spPr bwMode="auto">
        <a:xfrm>
          <a:off x="18218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39" name="avatar">
          <a:extLst>
            <a:ext uri="{FF2B5EF4-FFF2-40B4-BE49-F238E27FC236}">
              <a16:creationId xmlns:a16="http://schemas.microsoft.com/office/drawing/2014/main" id="{65D6410C-C6E4-4D45-B9D0-CC7FBB28D51A}"/>
            </a:ext>
          </a:extLst>
        </xdr:cNvPr>
        <xdr:cNvSpPr>
          <a:spLocks noChangeAspect="1" noChangeArrowheads="1"/>
        </xdr:cNvSpPr>
      </xdr:nvSpPr>
      <xdr:spPr bwMode="auto">
        <a:xfrm>
          <a:off x="14789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40" name="avatar">
          <a:extLst>
            <a:ext uri="{FF2B5EF4-FFF2-40B4-BE49-F238E27FC236}">
              <a16:creationId xmlns:a16="http://schemas.microsoft.com/office/drawing/2014/main" id="{10E6CB8E-0C21-47CC-B6B2-B9E73112A98E}"/>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41" name="avatar">
          <a:extLst>
            <a:ext uri="{FF2B5EF4-FFF2-40B4-BE49-F238E27FC236}">
              <a16:creationId xmlns:a16="http://schemas.microsoft.com/office/drawing/2014/main" id="{4E069741-73BD-4995-8D5A-DAC78873FCC9}"/>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42" name="avatar">
          <a:extLst>
            <a:ext uri="{FF2B5EF4-FFF2-40B4-BE49-F238E27FC236}">
              <a16:creationId xmlns:a16="http://schemas.microsoft.com/office/drawing/2014/main" id="{67E658BE-94EF-4277-B23E-AD6DDCD6BE09}"/>
            </a:ext>
          </a:extLst>
        </xdr:cNvPr>
        <xdr:cNvSpPr>
          <a:spLocks noChangeAspect="1" noChangeArrowheads="1"/>
        </xdr:cNvSpPr>
      </xdr:nvSpPr>
      <xdr:spPr bwMode="auto">
        <a:xfrm>
          <a:off x="20980400" y="530225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43" name="avatar">
          <a:extLst>
            <a:ext uri="{FF2B5EF4-FFF2-40B4-BE49-F238E27FC236}">
              <a16:creationId xmlns:a16="http://schemas.microsoft.com/office/drawing/2014/main" id="{13DCFB1E-97BE-4D8F-A5E3-A1CD6B5B476F}"/>
            </a:ext>
          </a:extLst>
        </xdr:cNvPr>
        <xdr:cNvSpPr>
          <a:spLocks noChangeAspect="1" noChangeArrowheads="1"/>
        </xdr:cNvSpPr>
      </xdr:nvSpPr>
      <xdr:spPr bwMode="auto">
        <a:xfrm>
          <a:off x="2098040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45" name="avatar">
          <a:extLst>
            <a:ext uri="{FF2B5EF4-FFF2-40B4-BE49-F238E27FC236}">
              <a16:creationId xmlns:a16="http://schemas.microsoft.com/office/drawing/2014/main" id="{CBF6CE6D-BC7C-490A-B233-D22D3B0D7211}"/>
            </a:ext>
          </a:extLst>
        </xdr:cNvPr>
        <xdr:cNvSpPr>
          <a:spLocks noChangeAspect="1" noChangeArrowheads="1"/>
        </xdr:cNvSpPr>
      </xdr:nvSpPr>
      <xdr:spPr bwMode="auto">
        <a:xfrm>
          <a:off x="2098040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sce/workgroup/GBU1/Mgmtsvc/B%20&amp;%20A%20Group/2016%20Operating%20Plan_Budget/2016%20Budget%20Flat%20File/PS%20Oct%2030%20Submittal/2016%20Power%20Supply%20Op%20Finance%20Budget%20Detail%20Template%2011192015%20w%20GRC_Plugs%20Adj.xlsx?46A0432F" TargetMode="External"/><Relationship Id="rId1" Type="http://schemas.openxmlformats.org/officeDocument/2006/relationships/externalLinkPath" Target="file:///\\46A0432F\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Documents%20and%20Settings/wus1/My%20Documents/AMI/Phase%202%20Budget%20Model/Documents%20and%20Settings/Sandra/My%20Documents/Clients/SCE/AMI/Phase%202%20Budget/Phase%202%20Budget%20-%202nd%20Draft/SCE%20Systems%20Integration%20-%20IT%20-%20Ph%20II%20Budget%20v1.6%20DAM.xl?2ACE4570" TargetMode="External"/><Relationship Id="rId1" Type="http://schemas.openxmlformats.org/officeDocument/2006/relationships/externalLinkPath" Target="file:///\\2ACE4570\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teams/FIN1/Op%20Finance%20Enterprise%20Reporting/Month%20End%20Reporting/COVID-19%20Deferrals/Z%20-%20JE%20Back-up%20Documents/Worksheet%20in%202018%20GRC%20Final%20Decision%20Capital%20Update%20(FRM%20Master)%2007-02-19.pptx?83D930A1" TargetMode="External"/><Relationship Id="rId1" Type="http://schemas.openxmlformats.org/officeDocument/2006/relationships/externalLinkPath" Target="file:///\\83D930A1\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Documents%20and%20Settings/kimjj/My%20Documents/John/Cash%20Report/Cash%20Report/5-21-03/Test.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C:\Users\moralej3\Documents\Downloads\TN13632-3_20240130T142934_Energy_Safety_QDR_Wildfire_Mitigation_Data_Tables_115_TEMPLATE_v32xlsx.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sce/workgroup/TempShr/AmyG/Documents%20and%20Settings/luceroa/My%20Documents/Work%20Related/Resource%20Plan-%20Transmission/Archive/Archive%20Material/Scorecard/Transmission%20Balanced%20Scorecard%20June%202013.xlsx?C877D524" TargetMode="External"/><Relationship Id="rId1" Type="http://schemas.openxmlformats.org/officeDocument/2006/relationships/externalLinkPath" Target="file:///\\C877D524\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 val="CSR_2000F"/>
      <sheetName val="Drop_Downs"/>
      <sheetName val="O&amp;M_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refreshError="1"/>
      <sheetData sheetId="36"/>
      <sheetData sheetId="37" refreshError="1"/>
      <sheetData sheetId="38" refreshError="1"/>
      <sheetData sheetId="39"/>
      <sheetData sheetId="40" refreshError="1"/>
      <sheetData sheetId="41" refreshError="1"/>
      <sheetData sheetId="42"/>
      <sheetData sheetId="43" refreshError="1"/>
      <sheetData sheetId="44"/>
      <sheetData sheetId="45" refreshError="1"/>
      <sheetData sheetId="46" refreshError="1"/>
      <sheetData sheetId="47"/>
      <sheetData sheetId="48" refreshError="1"/>
      <sheetData sheetId="49"/>
      <sheetData sheetId="50" refreshError="1"/>
      <sheetData sheetId="51" refreshError="1"/>
      <sheetData sheetId="52" refreshError="1"/>
      <sheetData sheetId="53" refreshError="1"/>
      <sheetData sheetId="54" refreshError="1"/>
      <sheetData sheetId="55"/>
      <sheetData sheetId="56" refreshError="1"/>
      <sheetData sheetId="57"/>
      <sheetData sheetId="58" refreshError="1"/>
      <sheetData sheetId="59" refreshError="1"/>
      <sheetData sheetId="60" refreshError="1"/>
      <sheetData sheetId="61"/>
      <sheetData sheetId="62" refreshError="1"/>
      <sheetData sheetId="63" refreshError="1"/>
      <sheetData sheetId="64" refreshError="1"/>
      <sheetData sheetId="65"/>
      <sheetData sheetId="66" refreshError="1"/>
      <sheetData sheetId="67"/>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10">
          <cell r="D10">
            <v>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 val="Is1201"/>
      <sheetName val="JE'S_Mo"/>
      <sheetName val="JE'S_Qtr"/>
      <sheetName val="JE'S_YTD"/>
      <sheetName val="12_Months"/>
      <sheetName val="JE'S_12_MONTHS"/>
      <sheetName val="GG1_Year_End"/>
      <sheetName val="GG1_Jan"/>
      <sheetName val="GG1_qtr"/>
      <sheetName val="EI_P3_Year_End"/>
      <sheetName val="EI_P3"/>
      <sheetName val="EI_P3_Jan"/>
      <sheetName val="EI_P3_qtr"/>
      <sheetName val="Drop_Downs"/>
      <sheetName val="Drop_Down_List"/>
      <sheetName val="Values_O&amp;CP_List"/>
      <sheetName val="AOR_lookup"/>
      <sheetName val="Lookup_Tables"/>
      <sheetName val="Risk_Timeframe"/>
      <sheetName val="Risk_Level"/>
      <sheetName val="Reduction_Type"/>
      <sheetName val="Primary_Risk_Dimension"/>
      <sheetName val="Template_Refs"/>
      <sheetName val="Headcount_Plan_(2)"/>
      <sheetName val="Exception_Data"/>
      <sheetName val="Seasonality_analysis_-22_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Input_Data_PP"/>
    </sheetNames>
    <sheetDataSet>
      <sheetData sheetId="0" refreshError="1"/>
      <sheetData sheetId="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85016-10D4-4C2B-AD0B-DCD5242ACF1B}" name="Table2342" displayName="Table2342" ref="A1:AO38" totalsRowShown="0" headerRowDxfId="58" dataDxfId="57" headerRowBorderDxfId="55" tableBorderDxfId="56">
  <autoFilter ref="A1:AO38" xr:uid="{FA7425D7-3C7D-4F01-9544-1A8F571AE627}"/>
  <tableColumns count="41">
    <tableColumn id="1" xr3:uid="{0F68A0CD-0721-4A2E-8A98-8C69C723BA79}" name="UtilityID" dataDxfId="54"/>
    <tableColumn id="2" xr3:uid="{CA44B449-F290-4D71-BF5C-E56BFCC1910E}" name="SubmissionDate" dataDxfId="53"/>
    <tableColumn id="39" xr3:uid="{2D4E3403-5145-4396-94AB-4DB1A03099E5}" name="InitiativeClassification" dataDxfId="52"/>
    <tableColumn id="35" xr3:uid="{4548A025-F005-4FCC-9DAB-426FD8C743E5}" name="ProjectStartDate" dataDxfId="51"/>
    <tableColumn id="34" xr3:uid="{F5E9F49C-90D4-4A1E-BDAA-DF8743CD750D}" name="ProjectEndDate" dataDxfId="50"/>
    <tableColumn id="25" xr3:uid="{29C40350-3BF2-4DD0-B42C-4BEE311ED2AA}" name="UtilityInitiativeName" dataDxfId="49"/>
    <tableColumn id="46" xr3:uid="{7EE9FC0D-8725-49BD-B85D-179720D43D2F}" name="InitiativeDescription" dataDxfId="48"/>
    <tableColumn id="45" xr3:uid="{2C59DCB1-0158-4A80-A75F-E320E84B5862}" name="InitiativeObjective" dataDxfId="47"/>
    <tableColumn id="24" xr3:uid="{0AC76C56-792C-47A3-84B1-06E20CE88E07}" name="WMPInitiativeCategory" dataDxfId="46"/>
    <tableColumn id="27" xr3:uid="{B9A33C15-F3F2-4024-A4C8-B2AD78BD1FF6}" name="WMPInitiativeCategory#" dataDxfId="45"/>
    <tableColumn id="22" xr3:uid="{41E80C9C-B025-4DE6-AD91-4FF5FF0E516D}" name="WMPInitiativeActivity" dataDxfId="44"/>
    <tableColumn id="23" xr3:uid="{6E18AEA5-72D6-4D66-918E-D2993392A8B4}" name="ActivityNameifOther" dataDxfId="43"/>
    <tableColumn id="20" xr3:uid="{150A69EA-0EB6-4E80-A0E4-A419FC5C29C9}" name="WMPInitiativeActivity#" dataDxfId="42"/>
    <tableColumn id="26" xr3:uid="{5B71A2EF-4E42-47A8-98B2-C938A1094B47}" name="UtilityInitiativeTrackingID" dataDxfId="41"/>
    <tableColumn id="10" xr3:uid="{7E006418-7594-40A5-B3C1-15907DD7A592}" name="WMPInitiativeCode" dataDxfId="40"/>
    <tableColumn id="12" xr3:uid="{C1BAB64E-0275-4E92-8EEC-FF9BB3A36F01}" name="WMPPageNumber" dataDxfId="39"/>
    <tableColumn id="48" xr3:uid="{0B0507B2-8D56-4392-B6EC-2F11AE189FD5}" name="RiskTargetReduction" dataDxfId="38"/>
    <tableColumn id="38" xr3:uid="{0EEA46DF-CB59-4E59-A9CB-3CB370EE5860}" name="MidYearTarget (Yes/No)" dataDxfId="37"/>
    <tableColumn id="13" xr3:uid="{324FE9ED-6115-428B-8CC5-52BF450A4B32}" name="QuantTargetUnits" dataDxfId="36"/>
    <tableColumn id="28" xr3:uid="{BD9B3EEB-E385-4675-A3FD-C1F6579A5485}" name="AnnualQuantTarget" dataDxfId="35"/>
    <tableColumn id="19" xr3:uid="{D050D238-2230-4961-A6B2-C6900B16BDFE}" name="ProjectedQuantProgressQ1" dataDxfId="34"/>
    <tableColumn id="6" xr3:uid="{C968ADBA-9A5F-467F-89B8-F4F14EB41878}" name="ProjectedQuantProgressQ1-2" dataDxfId="33"/>
    <tableColumn id="5" xr3:uid="{76D407E2-354C-4758-B97B-F57B3BC9FF01}" name="ProjectedQuantProgressQ1-3" dataDxfId="32"/>
    <tableColumn id="3" xr3:uid="{2C532EB7-3143-44CB-A682-7CDA935C6362}" name="ProjectedQuantProgressQ1-4" dataDxfId="31"/>
    <tableColumn id="29" xr3:uid="{CA642ABC-5062-4ABA-BDAA-939CF6A3717D}" name="QuantActualProgressQ1" dataDxfId="30"/>
    <tableColumn id="33" xr3:uid="{1D558227-00C1-4757-81D4-3815C42059A3}" name="QuantActualProgressQ1-2" dataDxfId="29"/>
    <tableColumn id="32" xr3:uid="{98C1F651-5925-423C-ADA0-B4BCD7D21E5D}" name="QuantActualProgressQ1-3" dataDxfId="28"/>
    <tableColumn id="31" xr3:uid="{B174C96B-FFB9-43B7-8CB5-885D1D4161C1}" name="QuantActualProgressQ1-4" dataDxfId="27"/>
    <tableColumn id="37" xr3:uid="{D50CA85D-41AF-4AFF-B38A-EAE4541286BF}" name="AnnualQualTarget" dataDxfId="26"/>
    <tableColumn id="21" xr3:uid="{A9B80D7C-5E69-4D16-87DC-11714399F918}" name="QualActualProgressQ1" dataDxfId="25"/>
    <tableColumn id="17" xr3:uid="{1367FAC8-294A-478E-82BE-6CB50524C17D}" name="QualActualProgressQ1-2" dataDxfId="24"/>
    <tableColumn id="11" xr3:uid="{744CF8D6-7F5B-4667-8CC8-8137FB12CE26}" name="QualActualProgressQ1-3" dataDxfId="23"/>
    <tableColumn id="4" xr3:uid="{87723B03-202A-4CE2-99A1-A3C55786755A}" name="QualActualProgressQ1-4" dataDxfId="22"/>
    <tableColumn id="36" xr3:uid="{61216DB6-DA3D-467E-91C0-C6DD06C9E7C2}" name="Status" dataDxfId="21"/>
    <tableColumn id="18" xr3:uid="{434114E5-2A18-49E2-B86A-352553FE54DC}" name="CorrectiveActionsIfDelayed" dataDxfId="20"/>
    <tableColumn id="7" xr3:uid="{554A930F-7247-4938-9D24-E0C0D7B5FA70}" name="REFERENCE: Compliance Branch Requirements --&gt;" dataDxfId="19"/>
    <tableColumn id="9" xr3:uid="{7745FC3F-6D9F-491C-A38E-64185FC405DF}" name="Audit" dataDxfId="18"/>
    <tableColumn id="8" xr3:uid="{69DAE171-5CA9-4D83-B7E2-C71511AA56F6}" name="Audit File Documentation Requested" dataDxfId="17"/>
    <tableColumn id="14" xr3:uid="{CAEC57EB-5A3E-4412-89FE-9A70D099200E}" name="FolderLink" dataDxfId="16"/>
    <tableColumn id="15" xr3:uid="{B2CFCDA8-B0BD-4761-9A2C-4A31F986467A}" name="PersonInChargeName" dataDxfId="15"/>
    <tableColumn id="16" xr3:uid="{D2CCCC09-EDD8-4AC2-835E-54D2EA90199A}" name="PersonInChargeEmail"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5">
    <pageSetUpPr fitToPage="1"/>
  </sheetPr>
  <dimension ref="B1:R12"/>
  <sheetViews>
    <sheetView tabSelected="1" topLeftCell="A2" workbookViewId="0">
      <selection activeCell="C2" sqref="C2"/>
    </sheetView>
  </sheetViews>
  <sheetFormatPr defaultColWidth="8.5703125" defaultRowHeight="14.45"/>
  <cols>
    <col min="1" max="1" width="8.5703125" style="7"/>
    <col min="2" max="2" width="4.5703125" style="7" customWidth="1"/>
    <col min="3" max="3" width="33.5703125" style="7" customWidth="1"/>
    <col min="4" max="4" width="74.42578125" style="7" customWidth="1"/>
    <col min="5" max="5" width="47.5703125" style="7" customWidth="1"/>
    <col min="6" max="6" width="8.5703125" style="7"/>
    <col min="7" max="7" width="7.42578125" style="7" customWidth="1"/>
    <col min="8" max="8" width="41" style="7" customWidth="1"/>
    <col min="9" max="9" width="0" style="7" hidden="1" customWidth="1"/>
    <col min="10" max="10" width="41" style="7" hidden="1" customWidth="1"/>
    <col min="11" max="11" width="30" style="7" hidden="1" customWidth="1"/>
    <col min="12" max="12" width="47.42578125" style="7" hidden="1" customWidth="1"/>
    <col min="13" max="13" width="12.5703125" style="7" hidden="1" customWidth="1"/>
    <col min="14" max="14" width="28.42578125" style="7" hidden="1" customWidth="1"/>
    <col min="15" max="18" width="8.5703125" style="7" hidden="1" customWidth="1"/>
    <col min="19" max="16384" width="8.5703125" style="7"/>
  </cols>
  <sheetData>
    <row r="1" spans="2:18" hidden="1">
      <c r="C1" s="7" t="s">
        <v>0</v>
      </c>
      <c r="D1" s="7" t="s">
        <v>1</v>
      </c>
      <c r="E1" s="7" t="s">
        <v>2</v>
      </c>
    </row>
    <row r="2" spans="2:18" ht="83.25" customHeight="1"/>
    <row r="3" spans="2:18" ht="25.9">
      <c r="B3" s="20" t="s">
        <v>3</v>
      </c>
    </row>
    <row r="4" spans="2:18" ht="25.9">
      <c r="B4" s="20" t="s">
        <v>4</v>
      </c>
    </row>
    <row r="5" spans="2:18" ht="18">
      <c r="B5" s="27"/>
    </row>
    <row r="6" spans="2:18" ht="18" customHeight="1">
      <c r="J6" s="41"/>
      <c r="K6" s="15"/>
      <c r="M6" s="15"/>
      <c r="N6" s="15"/>
      <c r="O6" s="49"/>
      <c r="P6" s="49"/>
      <c r="Q6" s="49"/>
      <c r="R6" s="45"/>
    </row>
    <row r="7" spans="2:18" ht="18" customHeight="1" thickBot="1">
      <c r="B7" s="18" t="s">
        <v>5</v>
      </c>
      <c r="J7" s="42"/>
      <c r="K7" s="43"/>
      <c r="L7" s="43"/>
      <c r="M7" s="43"/>
      <c r="N7" s="43"/>
      <c r="O7" s="43"/>
      <c r="P7" s="43"/>
      <c r="Q7" s="43"/>
      <c r="R7" s="44"/>
    </row>
    <row r="8" spans="2:18">
      <c r="B8" s="21" t="s">
        <v>6</v>
      </c>
      <c r="C8" s="25"/>
      <c r="D8" s="40" t="s">
        <v>7</v>
      </c>
      <c r="E8" s="18"/>
      <c r="J8"/>
      <c r="K8"/>
      <c r="L8"/>
      <c r="M8"/>
      <c r="N8"/>
      <c r="O8"/>
    </row>
    <row r="9" spans="2:18">
      <c r="B9" s="22" t="s">
        <v>8</v>
      </c>
      <c r="D9" s="28">
        <v>2023</v>
      </c>
      <c r="E9" s="24"/>
      <c r="J9"/>
      <c r="K9"/>
      <c r="L9"/>
      <c r="M9"/>
      <c r="N9"/>
      <c r="O9"/>
    </row>
    <row r="10" spans="2:18">
      <c r="B10" s="22" t="s">
        <v>9</v>
      </c>
      <c r="D10" s="28">
        <v>2024</v>
      </c>
    </row>
    <row r="11" spans="2:18">
      <c r="B11" s="22" t="s">
        <v>10</v>
      </c>
      <c r="D11" s="29" t="s">
        <v>11</v>
      </c>
    </row>
    <row r="12" spans="2:18" ht="15" thickBot="1">
      <c r="B12" s="23" t="s">
        <v>12</v>
      </c>
      <c r="C12" s="19"/>
      <c r="D12" s="30">
        <v>45413</v>
      </c>
    </row>
  </sheetData>
  <pageMargins left="0.7" right="0.7" top="0.75" bottom="0.75" header="0.3" footer="0.3"/>
  <pageSetup paperSize="5"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codeName="Sheet17">
    <pageSetUpPr fitToPage="1"/>
  </sheetPr>
  <dimension ref="A1:P100"/>
  <sheetViews>
    <sheetView zoomScale="80" zoomScaleNormal="80" workbookViewId="0">
      <selection sqref="A1:B1"/>
    </sheetView>
  </sheetViews>
  <sheetFormatPr defaultColWidth="9.42578125" defaultRowHeight="14.45"/>
  <cols>
    <col min="1" max="2" width="14" style="7" customWidth="1"/>
    <col min="3" max="3" width="58.5703125" style="1" customWidth="1"/>
    <col min="4" max="4" width="14.42578125" style="7" customWidth="1"/>
    <col min="5" max="5" width="13.5703125" style="7" bestFit="1" customWidth="1"/>
    <col min="6" max="6" width="11.42578125" style="7" bestFit="1" customWidth="1"/>
    <col min="7" max="7" width="11.5703125" style="7" bestFit="1" customWidth="1"/>
    <col min="8" max="8" width="10.5703125" style="7" bestFit="1" customWidth="1"/>
    <col min="9" max="12" width="10.42578125" style="7" customWidth="1"/>
    <col min="13" max="13" width="66.42578125" style="1" customWidth="1"/>
    <col min="14" max="14" width="52.42578125" style="7" customWidth="1"/>
    <col min="15" max="15" width="14.5703125" style="7" bestFit="1" customWidth="1"/>
    <col min="16" max="16384" width="9.42578125" style="7"/>
  </cols>
  <sheetData>
    <row r="1" spans="1:15">
      <c r="A1" s="385"/>
      <c r="B1" s="385"/>
    </row>
    <row r="2" spans="1:15">
      <c r="A2" s="385"/>
      <c r="B2" s="385"/>
    </row>
    <row r="3" spans="1:15" ht="15" thickBot="1">
      <c r="A3" s="222"/>
      <c r="B3" s="222"/>
    </row>
    <row r="4" spans="1:15">
      <c r="A4" s="222"/>
      <c r="B4" s="222"/>
      <c r="C4" s="10" t="s">
        <v>375</v>
      </c>
      <c r="D4" s="13" t="str">
        <f>IF('Cover Sheet Tables 1-15'!$D$8 = "", "",'Cover Sheet Tables 1-15'!$D$8)</f>
        <v>Southern California Edison</v>
      </c>
      <c r="E4" s="48"/>
      <c r="F4" s="48"/>
      <c r="G4" s="48"/>
      <c r="H4" s="48"/>
    </row>
    <row r="5" spans="1:15">
      <c r="A5" s="222"/>
      <c r="B5" s="222"/>
      <c r="C5" s="11" t="s">
        <v>378</v>
      </c>
      <c r="D5" s="9">
        <v>9</v>
      </c>
    </row>
    <row r="6" spans="1:15" ht="15" thickBot="1">
      <c r="A6" s="222"/>
      <c r="B6" s="222"/>
      <c r="C6" s="12" t="s">
        <v>12</v>
      </c>
      <c r="D6" s="14">
        <f>'Cover Sheet Tables 1-15'!D12</f>
        <v>45413</v>
      </c>
      <c r="E6" s="70"/>
      <c r="F6" s="70"/>
      <c r="G6" s="70"/>
      <c r="H6" s="70"/>
    </row>
    <row r="7" spans="1:15">
      <c r="A7" s="222"/>
      <c r="B7" s="222"/>
      <c r="I7" s="77" t="s">
        <v>757</v>
      </c>
      <c r="J7" s="63" t="s">
        <v>382</v>
      </c>
      <c r="K7" s="17"/>
      <c r="L7" s="17"/>
    </row>
    <row r="8" spans="1:15" ht="18" customHeight="1">
      <c r="A8" s="222"/>
      <c r="B8" s="222"/>
      <c r="C8" s="3" t="s">
        <v>1614</v>
      </c>
      <c r="D8" s="2"/>
      <c r="E8" s="2"/>
      <c r="F8" s="2"/>
      <c r="G8" s="2"/>
      <c r="H8" s="2"/>
      <c r="I8" s="175" t="s">
        <v>11</v>
      </c>
      <c r="J8" s="177"/>
      <c r="K8" s="177"/>
      <c r="L8" s="177"/>
      <c r="M8" s="6"/>
      <c r="N8" s="2"/>
    </row>
    <row r="9" spans="1:15">
      <c r="A9" s="222"/>
      <c r="B9" s="222"/>
      <c r="C9" s="4" t="s">
        <v>384</v>
      </c>
      <c r="D9" s="4" t="s">
        <v>385</v>
      </c>
      <c r="E9" s="4" t="s">
        <v>390</v>
      </c>
      <c r="F9" s="4" t="s">
        <v>389</v>
      </c>
      <c r="G9" s="4" t="s">
        <v>1403</v>
      </c>
      <c r="H9" s="4" t="s">
        <v>1404</v>
      </c>
      <c r="I9" s="160">
        <v>2024</v>
      </c>
      <c r="J9" s="161">
        <v>2023</v>
      </c>
      <c r="K9" s="161">
        <v>2024</v>
      </c>
      <c r="L9" s="161">
        <v>2025</v>
      </c>
      <c r="M9" s="4" t="s">
        <v>393</v>
      </c>
      <c r="N9" s="5" t="s">
        <v>394</v>
      </c>
      <c r="O9" s="5" t="s">
        <v>395</v>
      </c>
    </row>
    <row r="10" spans="1:15" ht="21" customHeight="1">
      <c r="A10" s="222" t="s">
        <v>396</v>
      </c>
      <c r="B10" s="222"/>
      <c r="C10" s="195" t="s">
        <v>1615</v>
      </c>
      <c r="D10" s="55" t="s">
        <v>1406</v>
      </c>
      <c r="E10" s="55" t="s">
        <v>424</v>
      </c>
      <c r="F10" s="55" t="s">
        <v>584</v>
      </c>
      <c r="G10" s="55" t="s">
        <v>1407</v>
      </c>
      <c r="H10" s="55" t="s">
        <v>1408</v>
      </c>
      <c r="I10" s="182">
        <v>0</v>
      </c>
      <c r="J10" s="193">
        <v>2.6</v>
      </c>
      <c r="K10" s="193">
        <v>19.079999999999998</v>
      </c>
      <c r="L10" s="193">
        <v>1.92</v>
      </c>
      <c r="M10" s="16" t="s">
        <v>1409</v>
      </c>
      <c r="N10" s="16" t="s">
        <v>1610</v>
      </c>
      <c r="O10" s="33"/>
    </row>
    <row r="11" spans="1:15" ht="21" customHeight="1">
      <c r="A11" s="222"/>
      <c r="B11" s="222"/>
      <c r="C11" s="115" t="s">
        <v>1615</v>
      </c>
      <c r="D11" s="55" t="s">
        <v>1411</v>
      </c>
      <c r="E11" s="55" t="s">
        <v>424</v>
      </c>
      <c r="F11" s="55" t="s">
        <v>584</v>
      </c>
      <c r="G11" s="55" t="s">
        <v>1407</v>
      </c>
      <c r="H11" s="55" t="s">
        <v>1412</v>
      </c>
      <c r="I11" s="162">
        <v>0</v>
      </c>
      <c r="J11" s="194">
        <v>1.2</v>
      </c>
      <c r="K11" s="194">
        <v>78.650000000000006</v>
      </c>
      <c r="L11" s="194">
        <v>87.22</v>
      </c>
      <c r="M11" s="8" t="s">
        <v>1409</v>
      </c>
      <c r="N11" s="16" t="s">
        <v>1610</v>
      </c>
      <c r="O11" s="35"/>
    </row>
    <row r="12" spans="1:15" ht="21" customHeight="1">
      <c r="A12" s="222"/>
      <c r="B12" s="222"/>
      <c r="C12" s="128" t="s">
        <v>1615</v>
      </c>
      <c r="D12" s="55" t="s">
        <v>1413</v>
      </c>
      <c r="E12" s="55" t="s">
        <v>424</v>
      </c>
      <c r="F12" s="55" t="s">
        <v>584</v>
      </c>
      <c r="G12" s="55" t="s">
        <v>1414</v>
      </c>
      <c r="H12" s="55" t="s">
        <v>1408</v>
      </c>
      <c r="I12" s="162">
        <v>0</v>
      </c>
      <c r="J12" s="194">
        <v>0</v>
      </c>
      <c r="K12" s="194">
        <v>3.99</v>
      </c>
      <c r="L12" s="194">
        <v>0.35</v>
      </c>
      <c r="M12" s="8" t="s">
        <v>1409</v>
      </c>
      <c r="N12" s="16" t="s">
        <v>1610</v>
      </c>
      <c r="O12" s="35"/>
    </row>
    <row r="13" spans="1:15" ht="21" customHeight="1">
      <c r="A13" s="222"/>
      <c r="B13" s="222"/>
      <c r="C13" s="128" t="s">
        <v>1615</v>
      </c>
      <c r="D13" s="55" t="s">
        <v>1415</v>
      </c>
      <c r="E13" s="55" t="s">
        <v>424</v>
      </c>
      <c r="F13" s="55" t="s">
        <v>584</v>
      </c>
      <c r="G13" s="55" t="s">
        <v>1414</v>
      </c>
      <c r="H13" s="55" t="s">
        <v>1412</v>
      </c>
      <c r="I13" s="162">
        <v>0</v>
      </c>
      <c r="J13" s="194">
        <v>0</v>
      </c>
      <c r="K13" s="194">
        <v>5.34</v>
      </c>
      <c r="L13" s="194">
        <v>0.04</v>
      </c>
      <c r="M13" s="8" t="s">
        <v>1409</v>
      </c>
      <c r="N13" s="16" t="s">
        <v>1610</v>
      </c>
      <c r="O13" s="35"/>
    </row>
    <row r="14" spans="1:15" ht="21" customHeight="1">
      <c r="A14" s="222"/>
      <c r="B14" s="222"/>
      <c r="C14" s="128" t="s">
        <v>1615</v>
      </c>
      <c r="D14" s="55" t="s">
        <v>1416</v>
      </c>
      <c r="E14" s="55" t="s">
        <v>424</v>
      </c>
      <c r="F14" s="55" t="s">
        <v>584</v>
      </c>
      <c r="G14" s="55" t="s">
        <v>1417</v>
      </c>
      <c r="H14" s="55" t="s">
        <v>1408</v>
      </c>
      <c r="I14" s="165">
        <v>0</v>
      </c>
      <c r="J14" s="194">
        <v>0.12</v>
      </c>
      <c r="K14" s="194">
        <v>0</v>
      </c>
      <c r="L14" s="194">
        <v>0</v>
      </c>
      <c r="M14" s="8" t="s">
        <v>1409</v>
      </c>
      <c r="N14" s="16" t="s">
        <v>1610</v>
      </c>
      <c r="O14" s="35"/>
    </row>
    <row r="15" spans="1:15" ht="21" customHeight="1">
      <c r="A15" s="222"/>
      <c r="B15" s="222"/>
      <c r="C15" s="128" t="s">
        <v>1615</v>
      </c>
      <c r="D15" s="55" t="s">
        <v>1418</v>
      </c>
      <c r="E15" s="55" t="s">
        <v>424</v>
      </c>
      <c r="F15" s="55" t="s">
        <v>584</v>
      </c>
      <c r="G15" s="55" t="s">
        <v>1417</v>
      </c>
      <c r="H15" s="55" t="s">
        <v>1412</v>
      </c>
      <c r="I15" s="165">
        <v>0</v>
      </c>
      <c r="J15" s="194">
        <v>2.93</v>
      </c>
      <c r="K15" s="194">
        <v>0</v>
      </c>
      <c r="L15" s="194">
        <v>0</v>
      </c>
      <c r="M15" s="8" t="s">
        <v>1409</v>
      </c>
      <c r="N15" s="16" t="s">
        <v>1610</v>
      </c>
      <c r="O15" s="35"/>
    </row>
    <row r="16" spans="1:15" ht="21" customHeight="1">
      <c r="A16" s="222"/>
      <c r="B16" s="222"/>
      <c r="C16" s="128" t="s">
        <v>1615</v>
      </c>
      <c r="D16" s="55" t="s">
        <v>1419</v>
      </c>
      <c r="E16" s="55" t="s">
        <v>424</v>
      </c>
      <c r="F16" s="55" t="s">
        <v>401</v>
      </c>
      <c r="G16" s="55" t="s">
        <v>1407</v>
      </c>
      <c r="H16" s="55" t="s">
        <v>1408</v>
      </c>
      <c r="I16" s="165">
        <v>0</v>
      </c>
      <c r="J16" s="194">
        <v>0.14000000000000001</v>
      </c>
      <c r="K16" s="194">
        <v>6.58</v>
      </c>
      <c r="L16" s="194">
        <v>0.01</v>
      </c>
      <c r="M16" s="8" t="s">
        <v>1409</v>
      </c>
      <c r="N16" s="16" t="s">
        <v>1610</v>
      </c>
      <c r="O16" s="35"/>
    </row>
    <row r="17" spans="1:15" ht="21" customHeight="1">
      <c r="A17" s="222"/>
      <c r="B17" s="222"/>
      <c r="C17" s="128" t="s">
        <v>1615</v>
      </c>
      <c r="D17" s="55" t="s">
        <v>1420</v>
      </c>
      <c r="E17" s="55" t="s">
        <v>424</v>
      </c>
      <c r="F17" s="55" t="s">
        <v>401</v>
      </c>
      <c r="G17" s="55" t="s">
        <v>1407</v>
      </c>
      <c r="H17" s="55" t="s">
        <v>1412</v>
      </c>
      <c r="I17" s="165">
        <v>0</v>
      </c>
      <c r="J17" s="194">
        <v>0.09</v>
      </c>
      <c r="K17" s="194">
        <v>0.25</v>
      </c>
      <c r="L17" s="194">
        <v>3.25</v>
      </c>
      <c r="M17" s="8" t="s">
        <v>1409</v>
      </c>
      <c r="N17" s="16" t="s">
        <v>1610</v>
      </c>
      <c r="O17" s="35"/>
    </row>
    <row r="18" spans="1:15" ht="21" customHeight="1">
      <c r="A18" s="222"/>
      <c r="B18" s="222"/>
      <c r="C18" s="128" t="s">
        <v>1615</v>
      </c>
      <c r="D18" s="55" t="s">
        <v>1421</v>
      </c>
      <c r="E18" s="55" t="s">
        <v>424</v>
      </c>
      <c r="F18" s="55" t="s">
        <v>401</v>
      </c>
      <c r="G18" s="55" t="s">
        <v>1414</v>
      </c>
      <c r="H18" s="55" t="s">
        <v>1408</v>
      </c>
      <c r="I18" s="165">
        <v>0</v>
      </c>
      <c r="J18" s="194">
        <v>0</v>
      </c>
      <c r="K18" s="194">
        <v>1.32</v>
      </c>
      <c r="L18" s="194">
        <v>2.33</v>
      </c>
      <c r="M18" s="8" t="s">
        <v>1409</v>
      </c>
      <c r="N18" s="16" t="s">
        <v>1610</v>
      </c>
      <c r="O18" s="35"/>
    </row>
    <row r="19" spans="1:15" ht="21" customHeight="1">
      <c r="A19" s="222"/>
      <c r="B19" s="222"/>
      <c r="C19" s="128" t="s">
        <v>1615</v>
      </c>
      <c r="D19" s="55" t="s">
        <v>1422</v>
      </c>
      <c r="E19" s="55" t="s">
        <v>424</v>
      </c>
      <c r="F19" s="55" t="s">
        <v>401</v>
      </c>
      <c r="G19" s="55" t="s">
        <v>1414</v>
      </c>
      <c r="H19" s="55" t="s">
        <v>1412</v>
      </c>
      <c r="I19" s="165">
        <v>0</v>
      </c>
      <c r="J19" s="194">
        <v>0.68</v>
      </c>
      <c r="K19" s="194">
        <v>0.1</v>
      </c>
      <c r="L19" s="194">
        <v>0.24</v>
      </c>
      <c r="M19" s="8" t="s">
        <v>1409</v>
      </c>
      <c r="N19" s="16" t="s">
        <v>1610</v>
      </c>
      <c r="O19" s="35"/>
    </row>
    <row r="20" spans="1:15" ht="21" customHeight="1">
      <c r="A20" s="222"/>
      <c r="B20" s="222"/>
      <c r="C20" s="128" t="s">
        <v>1615</v>
      </c>
      <c r="D20" s="55" t="s">
        <v>1423</v>
      </c>
      <c r="E20" s="55" t="s">
        <v>424</v>
      </c>
      <c r="F20" s="55" t="s">
        <v>401</v>
      </c>
      <c r="G20" s="55" t="s">
        <v>1417</v>
      </c>
      <c r="H20" s="55" t="s">
        <v>1408</v>
      </c>
      <c r="I20" s="165">
        <v>0</v>
      </c>
      <c r="J20" s="194">
        <v>0</v>
      </c>
      <c r="K20" s="194">
        <v>0</v>
      </c>
      <c r="L20" s="194">
        <v>0</v>
      </c>
      <c r="M20" s="8" t="s">
        <v>1409</v>
      </c>
      <c r="N20" s="16" t="s">
        <v>1610</v>
      </c>
      <c r="O20" s="35"/>
    </row>
    <row r="21" spans="1:15" ht="21" customHeight="1">
      <c r="A21" s="222"/>
      <c r="B21" s="222"/>
      <c r="C21" s="128" t="s">
        <v>1615</v>
      </c>
      <c r="D21" s="55" t="s">
        <v>1424</v>
      </c>
      <c r="E21" s="55" t="s">
        <v>424</v>
      </c>
      <c r="F21" s="55" t="s">
        <v>401</v>
      </c>
      <c r="G21" s="55" t="s">
        <v>1417</v>
      </c>
      <c r="H21" s="55" t="s">
        <v>1412</v>
      </c>
      <c r="I21" s="165">
        <v>0</v>
      </c>
      <c r="J21" s="194">
        <v>0</v>
      </c>
      <c r="K21" s="194">
        <v>0</v>
      </c>
      <c r="L21" s="194">
        <v>0</v>
      </c>
      <c r="M21" s="8" t="s">
        <v>1409</v>
      </c>
      <c r="N21" s="16" t="s">
        <v>1610</v>
      </c>
      <c r="O21" s="35"/>
    </row>
    <row r="22" spans="1:15" ht="21" customHeight="1">
      <c r="A22" s="222"/>
      <c r="B22" s="222"/>
      <c r="C22" s="128" t="s">
        <v>1615</v>
      </c>
      <c r="D22" s="55" t="s">
        <v>1425</v>
      </c>
      <c r="E22" s="55" t="s">
        <v>424</v>
      </c>
      <c r="F22" s="55" t="s">
        <v>407</v>
      </c>
      <c r="G22" s="55" t="s">
        <v>1407</v>
      </c>
      <c r="H22" s="55" t="s">
        <v>1408</v>
      </c>
      <c r="I22" s="165">
        <v>0</v>
      </c>
      <c r="J22" s="194">
        <v>0</v>
      </c>
      <c r="K22" s="194">
        <v>0.31</v>
      </c>
      <c r="L22" s="194">
        <v>0</v>
      </c>
      <c r="M22" s="8" t="s">
        <v>1409</v>
      </c>
      <c r="N22" s="16" t="s">
        <v>1610</v>
      </c>
      <c r="O22" s="35"/>
    </row>
    <row r="23" spans="1:15" ht="21" customHeight="1">
      <c r="A23" s="222"/>
      <c r="B23" s="222"/>
      <c r="C23" s="128" t="s">
        <v>1615</v>
      </c>
      <c r="D23" s="55" t="s">
        <v>1426</v>
      </c>
      <c r="E23" s="55" t="s">
        <v>424</v>
      </c>
      <c r="F23" s="55" t="s">
        <v>407</v>
      </c>
      <c r="G23" s="55" t="s">
        <v>1407</v>
      </c>
      <c r="H23" s="55" t="s">
        <v>1412</v>
      </c>
      <c r="I23" s="165">
        <v>0</v>
      </c>
      <c r="J23" s="194">
        <v>0</v>
      </c>
      <c r="K23" s="194">
        <v>0</v>
      </c>
      <c r="L23" s="194">
        <v>0</v>
      </c>
      <c r="M23" s="8" t="s">
        <v>1409</v>
      </c>
      <c r="N23" s="16" t="s">
        <v>1610</v>
      </c>
      <c r="O23" s="35"/>
    </row>
    <row r="24" spans="1:15" ht="21" customHeight="1">
      <c r="A24" s="222"/>
      <c r="B24" s="222"/>
      <c r="C24" s="128" t="s">
        <v>1615</v>
      </c>
      <c r="D24" s="55" t="s">
        <v>1427</v>
      </c>
      <c r="E24" s="55" t="s">
        <v>424</v>
      </c>
      <c r="F24" s="55" t="s">
        <v>407</v>
      </c>
      <c r="G24" s="55" t="s">
        <v>1414</v>
      </c>
      <c r="H24" s="55" t="s">
        <v>1408</v>
      </c>
      <c r="I24" s="165">
        <v>0</v>
      </c>
      <c r="J24" s="194">
        <v>0</v>
      </c>
      <c r="K24" s="194">
        <v>4.47</v>
      </c>
      <c r="L24" s="194">
        <v>0</v>
      </c>
      <c r="M24" s="8" t="s">
        <v>1409</v>
      </c>
      <c r="N24" s="16" t="s">
        <v>1610</v>
      </c>
      <c r="O24" s="35"/>
    </row>
    <row r="25" spans="1:15" ht="21" customHeight="1">
      <c r="A25" s="222"/>
      <c r="B25" s="222"/>
      <c r="C25" s="128" t="s">
        <v>1615</v>
      </c>
      <c r="D25" s="55" t="s">
        <v>1428</v>
      </c>
      <c r="E25" s="55" t="s">
        <v>424</v>
      </c>
      <c r="F25" s="55" t="s">
        <v>407</v>
      </c>
      <c r="G25" s="55" t="s">
        <v>1414</v>
      </c>
      <c r="H25" s="55" t="s">
        <v>1412</v>
      </c>
      <c r="I25" s="165">
        <v>0</v>
      </c>
      <c r="J25" s="194">
        <v>0</v>
      </c>
      <c r="K25" s="194">
        <v>0</v>
      </c>
      <c r="L25" s="194">
        <v>0</v>
      </c>
      <c r="M25" s="8" t="s">
        <v>1409</v>
      </c>
      <c r="N25" s="16" t="s">
        <v>1610</v>
      </c>
      <c r="O25" s="35"/>
    </row>
    <row r="26" spans="1:15" ht="21" customHeight="1">
      <c r="A26" s="222"/>
      <c r="B26" s="222"/>
      <c r="C26" s="128" t="s">
        <v>1615</v>
      </c>
      <c r="D26" s="55" t="s">
        <v>1429</v>
      </c>
      <c r="E26" s="55" t="s">
        <v>424</v>
      </c>
      <c r="F26" s="55" t="s">
        <v>407</v>
      </c>
      <c r="G26" s="55" t="s">
        <v>1417</v>
      </c>
      <c r="H26" s="55" t="s">
        <v>1408</v>
      </c>
      <c r="I26" s="165">
        <v>0</v>
      </c>
      <c r="J26" s="194">
        <v>0</v>
      </c>
      <c r="K26" s="194">
        <v>0</v>
      </c>
      <c r="L26" s="194">
        <v>0</v>
      </c>
      <c r="M26" s="8" t="s">
        <v>1409</v>
      </c>
      <c r="N26" s="16" t="s">
        <v>1610</v>
      </c>
      <c r="O26" s="35"/>
    </row>
    <row r="27" spans="1:15" ht="21" customHeight="1">
      <c r="A27" s="222"/>
      <c r="B27" s="222"/>
      <c r="C27" s="128" t="s">
        <v>1615</v>
      </c>
      <c r="D27" s="55" t="s">
        <v>1430</v>
      </c>
      <c r="E27" s="55" t="s">
        <v>424</v>
      </c>
      <c r="F27" s="55" t="s">
        <v>407</v>
      </c>
      <c r="G27" s="55" t="s">
        <v>1417</v>
      </c>
      <c r="H27" s="55" t="s">
        <v>1412</v>
      </c>
      <c r="I27" s="165">
        <v>0</v>
      </c>
      <c r="J27" s="194">
        <v>0</v>
      </c>
      <c r="K27" s="194">
        <v>0</v>
      </c>
      <c r="L27" s="194">
        <v>0</v>
      </c>
      <c r="M27" s="8" t="s">
        <v>1409</v>
      </c>
      <c r="N27" s="16" t="s">
        <v>1610</v>
      </c>
      <c r="O27" s="35"/>
    </row>
    <row r="28" spans="1:15" ht="21" customHeight="1">
      <c r="A28" s="222"/>
      <c r="B28" s="222"/>
      <c r="C28" s="128" t="s">
        <v>1615</v>
      </c>
      <c r="D28" s="55" t="s">
        <v>1431</v>
      </c>
      <c r="E28" s="55" t="s">
        <v>434</v>
      </c>
      <c r="F28" s="55" t="s">
        <v>584</v>
      </c>
      <c r="G28" s="55" t="s">
        <v>1407</v>
      </c>
      <c r="H28" s="55" t="s">
        <v>1408</v>
      </c>
      <c r="I28" s="165"/>
      <c r="J28" s="194" t="s">
        <v>1609</v>
      </c>
      <c r="K28" s="194" t="s">
        <v>1609</v>
      </c>
      <c r="L28" s="194" t="s">
        <v>1609</v>
      </c>
      <c r="M28" s="8" t="s">
        <v>1409</v>
      </c>
      <c r="N28" s="16" t="s">
        <v>1610</v>
      </c>
      <c r="O28" s="35" t="s">
        <v>1616</v>
      </c>
    </row>
    <row r="29" spans="1:15" ht="21" customHeight="1">
      <c r="A29" s="222"/>
      <c r="B29" s="222"/>
      <c r="C29" s="55" t="s">
        <v>1615</v>
      </c>
      <c r="D29" s="55" t="s">
        <v>1432</v>
      </c>
      <c r="E29" s="55" t="s">
        <v>434</v>
      </c>
      <c r="F29" s="55" t="s">
        <v>584</v>
      </c>
      <c r="G29" s="55" t="s">
        <v>1407</v>
      </c>
      <c r="H29" s="55" t="s">
        <v>1412</v>
      </c>
      <c r="I29" s="165"/>
      <c r="J29" s="194" t="s">
        <v>1609</v>
      </c>
      <c r="K29" s="194" t="s">
        <v>1609</v>
      </c>
      <c r="L29" s="194" t="s">
        <v>1609</v>
      </c>
      <c r="M29" s="8" t="s">
        <v>1409</v>
      </c>
      <c r="N29" s="16" t="s">
        <v>1610</v>
      </c>
      <c r="O29" s="35" t="s">
        <v>1616</v>
      </c>
    </row>
    <row r="30" spans="1:15" ht="21" customHeight="1">
      <c r="A30" s="222"/>
      <c r="B30" s="222"/>
      <c r="C30" s="55" t="s">
        <v>1615</v>
      </c>
      <c r="D30" s="55" t="s">
        <v>1433</v>
      </c>
      <c r="E30" s="55" t="s">
        <v>434</v>
      </c>
      <c r="F30" s="55" t="s">
        <v>584</v>
      </c>
      <c r="G30" s="55" t="s">
        <v>1414</v>
      </c>
      <c r="H30" s="55" t="s">
        <v>1408</v>
      </c>
      <c r="I30" s="165"/>
      <c r="J30" s="194" t="s">
        <v>1609</v>
      </c>
      <c r="K30" s="194" t="s">
        <v>1609</v>
      </c>
      <c r="L30" s="194" t="s">
        <v>1609</v>
      </c>
      <c r="M30" s="8" t="s">
        <v>1409</v>
      </c>
      <c r="N30" s="16" t="s">
        <v>1610</v>
      </c>
      <c r="O30" s="35" t="s">
        <v>1616</v>
      </c>
    </row>
    <row r="31" spans="1:15" ht="21" customHeight="1">
      <c r="A31" s="222"/>
      <c r="B31" s="222"/>
      <c r="C31" s="55" t="s">
        <v>1615</v>
      </c>
      <c r="D31" s="55" t="s">
        <v>1434</v>
      </c>
      <c r="E31" s="55" t="s">
        <v>434</v>
      </c>
      <c r="F31" s="55" t="s">
        <v>584</v>
      </c>
      <c r="G31" s="55" t="s">
        <v>1414</v>
      </c>
      <c r="H31" s="55" t="s">
        <v>1412</v>
      </c>
      <c r="I31" s="165"/>
      <c r="J31" s="194" t="s">
        <v>1609</v>
      </c>
      <c r="K31" s="194" t="s">
        <v>1609</v>
      </c>
      <c r="L31" s="194" t="s">
        <v>1609</v>
      </c>
      <c r="M31" s="8" t="s">
        <v>1409</v>
      </c>
      <c r="N31" s="16" t="s">
        <v>1610</v>
      </c>
      <c r="O31" s="35" t="s">
        <v>1616</v>
      </c>
    </row>
    <row r="32" spans="1:15" ht="21" customHeight="1">
      <c r="A32" s="222"/>
      <c r="B32" s="222"/>
      <c r="C32" s="55" t="s">
        <v>1615</v>
      </c>
      <c r="D32" s="55" t="s">
        <v>1435</v>
      </c>
      <c r="E32" s="55" t="s">
        <v>434</v>
      </c>
      <c r="F32" s="55" t="s">
        <v>584</v>
      </c>
      <c r="G32" s="55" t="s">
        <v>1417</v>
      </c>
      <c r="H32" s="55" t="s">
        <v>1408</v>
      </c>
      <c r="I32" s="165"/>
      <c r="J32" s="194" t="s">
        <v>1609</v>
      </c>
      <c r="K32" s="194" t="s">
        <v>1609</v>
      </c>
      <c r="L32" s="194" t="s">
        <v>1609</v>
      </c>
      <c r="M32" s="8" t="s">
        <v>1409</v>
      </c>
      <c r="N32" s="16" t="s">
        <v>1610</v>
      </c>
      <c r="O32" s="35" t="s">
        <v>1616</v>
      </c>
    </row>
    <row r="33" spans="1:15" ht="21" customHeight="1">
      <c r="A33" s="222"/>
      <c r="B33" s="222"/>
      <c r="C33" s="55" t="s">
        <v>1615</v>
      </c>
      <c r="D33" s="55" t="s">
        <v>1436</v>
      </c>
      <c r="E33" s="55" t="s">
        <v>434</v>
      </c>
      <c r="F33" s="55" t="s">
        <v>584</v>
      </c>
      <c r="G33" s="55" t="s">
        <v>1417</v>
      </c>
      <c r="H33" s="55" t="s">
        <v>1412</v>
      </c>
      <c r="I33" s="165"/>
      <c r="J33" s="194" t="s">
        <v>1609</v>
      </c>
      <c r="K33" s="194" t="s">
        <v>1609</v>
      </c>
      <c r="L33" s="194" t="s">
        <v>1609</v>
      </c>
      <c r="M33" s="8" t="s">
        <v>1409</v>
      </c>
      <c r="N33" s="16" t="s">
        <v>1610</v>
      </c>
      <c r="O33" s="35" t="s">
        <v>1616</v>
      </c>
    </row>
    <row r="34" spans="1:15" ht="21" customHeight="1">
      <c r="A34" s="222"/>
      <c r="B34" s="222"/>
      <c r="C34" s="55" t="s">
        <v>1615</v>
      </c>
      <c r="D34" s="55" t="s">
        <v>1437</v>
      </c>
      <c r="E34" s="55" t="s">
        <v>434</v>
      </c>
      <c r="F34" s="55" t="s">
        <v>401</v>
      </c>
      <c r="G34" s="55" t="s">
        <v>1407</v>
      </c>
      <c r="H34" s="55" t="s">
        <v>1408</v>
      </c>
      <c r="I34" s="165"/>
      <c r="J34" s="194" t="s">
        <v>1609</v>
      </c>
      <c r="K34" s="194" t="s">
        <v>1609</v>
      </c>
      <c r="L34" s="194" t="s">
        <v>1609</v>
      </c>
      <c r="M34" s="8" t="s">
        <v>1409</v>
      </c>
      <c r="N34" s="16" t="s">
        <v>1610</v>
      </c>
      <c r="O34" s="35" t="s">
        <v>1616</v>
      </c>
    </row>
    <row r="35" spans="1:15" ht="21" customHeight="1">
      <c r="A35" s="222"/>
      <c r="B35" s="222"/>
      <c r="C35" s="55" t="s">
        <v>1615</v>
      </c>
      <c r="D35" s="55" t="s">
        <v>1438</v>
      </c>
      <c r="E35" s="55" t="s">
        <v>434</v>
      </c>
      <c r="F35" s="55" t="s">
        <v>401</v>
      </c>
      <c r="G35" s="55" t="s">
        <v>1407</v>
      </c>
      <c r="H35" s="55" t="s">
        <v>1412</v>
      </c>
      <c r="I35" s="165"/>
      <c r="J35" s="194" t="s">
        <v>1609</v>
      </c>
      <c r="K35" s="194" t="s">
        <v>1609</v>
      </c>
      <c r="L35" s="194" t="s">
        <v>1609</v>
      </c>
      <c r="M35" s="8" t="s">
        <v>1409</v>
      </c>
      <c r="N35" s="16" t="s">
        <v>1610</v>
      </c>
      <c r="O35" s="35" t="s">
        <v>1616</v>
      </c>
    </row>
    <row r="36" spans="1:15" ht="21" customHeight="1">
      <c r="A36" s="222"/>
      <c r="B36" s="222"/>
      <c r="C36" s="55" t="s">
        <v>1615</v>
      </c>
      <c r="D36" s="55" t="s">
        <v>1439</v>
      </c>
      <c r="E36" s="55" t="s">
        <v>434</v>
      </c>
      <c r="F36" s="55" t="s">
        <v>401</v>
      </c>
      <c r="G36" s="55" t="s">
        <v>1414</v>
      </c>
      <c r="H36" s="55" t="s">
        <v>1408</v>
      </c>
      <c r="I36" s="165"/>
      <c r="J36" s="194" t="s">
        <v>1609</v>
      </c>
      <c r="K36" s="194" t="s">
        <v>1609</v>
      </c>
      <c r="L36" s="194" t="s">
        <v>1609</v>
      </c>
      <c r="M36" s="8" t="s">
        <v>1409</v>
      </c>
      <c r="N36" s="16" t="s">
        <v>1610</v>
      </c>
      <c r="O36" s="35" t="s">
        <v>1616</v>
      </c>
    </row>
    <row r="37" spans="1:15" ht="21" customHeight="1">
      <c r="A37" s="222"/>
      <c r="B37" s="222"/>
      <c r="C37" s="55" t="s">
        <v>1615</v>
      </c>
      <c r="D37" s="55" t="s">
        <v>1440</v>
      </c>
      <c r="E37" s="55" t="s">
        <v>434</v>
      </c>
      <c r="F37" s="55" t="s">
        <v>401</v>
      </c>
      <c r="G37" s="55" t="s">
        <v>1414</v>
      </c>
      <c r="H37" s="55" t="s">
        <v>1412</v>
      </c>
      <c r="I37" s="165"/>
      <c r="J37" s="194" t="s">
        <v>1609</v>
      </c>
      <c r="K37" s="194" t="s">
        <v>1609</v>
      </c>
      <c r="L37" s="194" t="s">
        <v>1609</v>
      </c>
      <c r="M37" s="8" t="s">
        <v>1409</v>
      </c>
      <c r="N37" s="16" t="s">
        <v>1610</v>
      </c>
      <c r="O37" s="35" t="s">
        <v>1616</v>
      </c>
    </row>
    <row r="38" spans="1:15" ht="21" customHeight="1">
      <c r="A38" s="222"/>
      <c r="B38" s="222"/>
      <c r="C38" s="55" t="s">
        <v>1615</v>
      </c>
      <c r="D38" s="55" t="s">
        <v>1441</v>
      </c>
      <c r="E38" s="55" t="s">
        <v>434</v>
      </c>
      <c r="F38" s="55" t="s">
        <v>401</v>
      </c>
      <c r="G38" s="55" t="s">
        <v>1417</v>
      </c>
      <c r="H38" s="55" t="s">
        <v>1408</v>
      </c>
      <c r="I38" s="165"/>
      <c r="J38" s="194" t="s">
        <v>1609</v>
      </c>
      <c r="K38" s="194" t="s">
        <v>1609</v>
      </c>
      <c r="L38" s="194" t="s">
        <v>1609</v>
      </c>
      <c r="M38" s="8" t="s">
        <v>1409</v>
      </c>
      <c r="N38" s="16" t="s">
        <v>1610</v>
      </c>
      <c r="O38" s="35" t="s">
        <v>1616</v>
      </c>
    </row>
    <row r="39" spans="1:15" ht="21" customHeight="1">
      <c r="A39" s="222"/>
      <c r="B39" s="222"/>
      <c r="C39" s="55" t="s">
        <v>1615</v>
      </c>
      <c r="D39" s="55" t="s">
        <v>1442</v>
      </c>
      <c r="E39" s="55" t="s">
        <v>434</v>
      </c>
      <c r="F39" s="55" t="s">
        <v>401</v>
      </c>
      <c r="G39" s="55" t="s">
        <v>1417</v>
      </c>
      <c r="H39" s="55" t="s">
        <v>1412</v>
      </c>
      <c r="I39" s="165"/>
      <c r="J39" s="194" t="s">
        <v>1609</v>
      </c>
      <c r="K39" s="194" t="s">
        <v>1609</v>
      </c>
      <c r="L39" s="194" t="s">
        <v>1609</v>
      </c>
      <c r="M39" s="8" t="s">
        <v>1409</v>
      </c>
      <c r="N39" s="16" t="s">
        <v>1610</v>
      </c>
      <c r="O39" s="35" t="s">
        <v>1616</v>
      </c>
    </row>
    <row r="40" spans="1:15" ht="21" customHeight="1">
      <c r="A40" s="222"/>
      <c r="B40" s="222"/>
      <c r="C40" s="55" t="s">
        <v>1615</v>
      </c>
      <c r="D40" s="55" t="s">
        <v>1443</v>
      </c>
      <c r="E40" s="55" t="s">
        <v>434</v>
      </c>
      <c r="F40" s="55" t="s">
        <v>407</v>
      </c>
      <c r="G40" s="55" t="s">
        <v>1407</v>
      </c>
      <c r="H40" s="55" t="s">
        <v>1408</v>
      </c>
      <c r="I40" s="165"/>
      <c r="J40" s="194" t="s">
        <v>1609</v>
      </c>
      <c r="K40" s="194" t="s">
        <v>1609</v>
      </c>
      <c r="L40" s="194" t="s">
        <v>1609</v>
      </c>
      <c r="M40" s="8" t="s">
        <v>1409</v>
      </c>
      <c r="N40" s="16" t="s">
        <v>1610</v>
      </c>
      <c r="O40" s="35" t="s">
        <v>1616</v>
      </c>
    </row>
    <row r="41" spans="1:15" ht="21" customHeight="1">
      <c r="A41" s="222"/>
      <c r="B41" s="222"/>
      <c r="C41" s="55" t="s">
        <v>1615</v>
      </c>
      <c r="D41" s="55" t="s">
        <v>1444</v>
      </c>
      <c r="E41" s="55" t="s">
        <v>434</v>
      </c>
      <c r="F41" s="55" t="s">
        <v>407</v>
      </c>
      <c r="G41" s="55" t="s">
        <v>1407</v>
      </c>
      <c r="H41" s="55" t="s">
        <v>1412</v>
      </c>
      <c r="I41" s="165"/>
      <c r="J41" s="194" t="s">
        <v>1609</v>
      </c>
      <c r="K41" s="194" t="s">
        <v>1609</v>
      </c>
      <c r="L41" s="194" t="s">
        <v>1609</v>
      </c>
      <c r="M41" s="8" t="s">
        <v>1409</v>
      </c>
      <c r="N41" s="16" t="s">
        <v>1610</v>
      </c>
      <c r="O41" s="35" t="s">
        <v>1616</v>
      </c>
    </row>
    <row r="42" spans="1:15" ht="21" customHeight="1">
      <c r="A42" s="222"/>
      <c r="B42" s="222"/>
      <c r="C42" s="55" t="s">
        <v>1615</v>
      </c>
      <c r="D42" s="55" t="s">
        <v>1445</v>
      </c>
      <c r="E42" s="55" t="s">
        <v>434</v>
      </c>
      <c r="F42" s="55" t="s">
        <v>407</v>
      </c>
      <c r="G42" s="55" t="s">
        <v>1414</v>
      </c>
      <c r="H42" s="55" t="s">
        <v>1408</v>
      </c>
      <c r="I42" s="165"/>
      <c r="J42" s="194" t="s">
        <v>1609</v>
      </c>
      <c r="K42" s="194" t="s">
        <v>1609</v>
      </c>
      <c r="L42" s="194" t="s">
        <v>1609</v>
      </c>
      <c r="M42" s="8" t="s">
        <v>1409</v>
      </c>
      <c r="N42" s="16" t="s">
        <v>1610</v>
      </c>
      <c r="O42" s="35" t="s">
        <v>1616</v>
      </c>
    </row>
    <row r="43" spans="1:15" ht="21" customHeight="1">
      <c r="A43" s="222"/>
      <c r="B43" s="222"/>
      <c r="C43" s="55" t="s">
        <v>1615</v>
      </c>
      <c r="D43" s="55" t="s">
        <v>1446</v>
      </c>
      <c r="E43" s="55" t="s">
        <v>434</v>
      </c>
      <c r="F43" s="55" t="s">
        <v>407</v>
      </c>
      <c r="G43" s="55" t="s">
        <v>1414</v>
      </c>
      <c r="H43" s="55" t="s">
        <v>1412</v>
      </c>
      <c r="I43" s="165"/>
      <c r="J43" s="194" t="s">
        <v>1609</v>
      </c>
      <c r="K43" s="194" t="s">
        <v>1609</v>
      </c>
      <c r="L43" s="194" t="s">
        <v>1609</v>
      </c>
      <c r="M43" s="8" t="s">
        <v>1409</v>
      </c>
      <c r="N43" s="16" t="s">
        <v>1610</v>
      </c>
      <c r="O43" s="35" t="s">
        <v>1616</v>
      </c>
    </row>
    <row r="44" spans="1:15" ht="21" customHeight="1">
      <c r="A44" s="222"/>
      <c r="B44" s="222"/>
      <c r="C44" s="55" t="s">
        <v>1615</v>
      </c>
      <c r="D44" s="55" t="s">
        <v>1447</v>
      </c>
      <c r="E44" s="55" t="s">
        <v>434</v>
      </c>
      <c r="F44" s="55" t="s">
        <v>407</v>
      </c>
      <c r="G44" s="55" t="s">
        <v>1417</v>
      </c>
      <c r="H44" s="55" t="s">
        <v>1408</v>
      </c>
      <c r="I44" s="165"/>
      <c r="J44" s="194" t="s">
        <v>1609</v>
      </c>
      <c r="K44" s="194" t="s">
        <v>1609</v>
      </c>
      <c r="L44" s="194" t="s">
        <v>1609</v>
      </c>
      <c r="M44" s="8" t="s">
        <v>1409</v>
      </c>
      <c r="N44" s="16" t="s">
        <v>1610</v>
      </c>
      <c r="O44" s="35" t="s">
        <v>1616</v>
      </c>
    </row>
    <row r="45" spans="1:15" ht="21" customHeight="1">
      <c r="A45" s="222"/>
      <c r="B45" s="222"/>
      <c r="C45" s="55" t="s">
        <v>1615</v>
      </c>
      <c r="D45" s="55" t="s">
        <v>1448</v>
      </c>
      <c r="E45" s="55" t="s">
        <v>434</v>
      </c>
      <c r="F45" s="55" t="s">
        <v>407</v>
      </c>
      <c r="G45" s="55" t="s">
        <v>1417</v>
      </c>
      <c r="H45" s="55" t="s">
        <v>1412</v>
      </c>
      <c r="I45" s="165"/>
      <c r="J45" s="194" t="s">
        <v>1609</v>
      </c>
      <c r="K45" s="194" t="s">
        <v>1609</v>
      </c>
      <c r="L45" s="194" t="s">
        <v>1609</v>
      </c>
      <c r="M45" s="8" t="s">
        <v>1409</v>
      </c>
      <c r="N45" s="16" t="s">
        <v>1610</v>
      </c>
      <c r="O45" s="35" t="s">
        <v>1616</v>
      </c>
    </row>
    <row r="46" spans="1:15" ht="21" customHeight="1">
      <c r="A46" s="222" t="s">
        <v>396</v>
      </c>
      <c r="B46" s="222"/>
      <c r="C46" s="196" t="s">
        <v>1617</v>
      </c>
      <c r="D46" s="55" t="s">
        <v>1618</v>
      </c>
      <c r="E46" s="55" t="s">
        <v>65</v>
      </c>
      <c r="F46" s="55" t="s">
        <v>584</v>
      </c>
      <c r="G46" s="55" t="s">
        <v>1407</v>
      </c>
      <c r="H46" s="55" t="s">
        <v>1408</v>
      </c>
      <c r="I46" s="165">
        <v>1</v>
      </c>
      <c r="J46" s="194">
        <v>12</v>
      </c>
      <c r="K46" s="194">
        <v>14</v>
      </c>
      <c r="L46" s="194">
        <v>7</v>
      </c>
      <c r="M46" s="8" t="s">
        <v>1568</v>
      </c>
      <c r="N46" s="16" t="s">
        <v>1610</v>
      </c>
      <c r="O46" s="35"/>
    </row>
    <row r="47" spans="1:15" ht="43.5" customHeight="1">
      <c r="A47" s="222"/>
      <c r="B47" s="222"/>
      <c r="C47" s="115" t="s">
        <v>1617</v>
      </c>
      <c r="D47" s="55" t="s">
        <v>1619</v>
      </c>
      <c r="E47" s="55" t="s">
        <v>65</v>
      </c>
      <c r="F47" s="55" t="s">
        <v>584</v>
      </c>
      <c r="G47" s="55" t="s">
        <v>1407</v>
      </c>
      <c r="H47" s="55" t="s">
        <v>1412</v>
      </c>
      <c r="I47" s="165">
        <v>2</v>
      </c>
      <c r="J47" s="194">
        <v>48</v>
      </c>
      <c r="K47" s="194">
        <v>34</v>
      </c>
      <c r="L47" s="194">
        <v>23</v>
      </c>
      <c r="M47" s="8" t="s">
        <v>1568</v>
      </c>
      <c r="N47" s="16" t="s">
        <v>1610</v>
      </c>
      <c r="O47" s="35"/>
    </row>
    <row r="48" spans="1:15" ht="26.85" customHeight="1">
      <c r="A48" s="222"/>
      <c r="B48" s="222"/>
      <c r="C48" s="115" t="s">
        <v>1617</v>
      </c>
      <c r="D48" s="55" t="s">
        <v>1620</v>
      </c>
      <c r="E48" s="55" t="s">
        <v>65</v>
      </c>
      <c r="F48" s="55" t="s">
        <v>584</v>
      </c>
      <c r="G48" s="55" t="s">
        <v>1414</v>
      </c>
      <c r="H48" s="55" t="s">
        <v>1408</v>
      </c>
      <c r="I48" s="165">
        <v>0</v>
      </c>
      <c r="J48" s="194">
        <v>3</v>
      </c>
      <c r="K48" s="194">
        <v>1</v>
      </c>
      <c r="L48" s="194">
        <v>1</v>
      </c>
      <c r="M48" s="8" t="s">
        <v>1568</v>
      </c>
      <c r="N48" s="16" t="s">
        <v>1610</v>
      </c>
      <c r="O48" s="35"/>
    </row>
    <row r="49" spans="1:15" ht="21" customHeight="1">
      <c r="A49" s="222"/>
      <c r="B49" s="222"/>
      <c r="C49" s="197" t="s">
        <v>1617</v>
      </c>
      <c r="D49" s="55" t="s">
        <v>1621</v>
      </c>
      <c r="E49" s="55" t="s">
        <v>65</v>
      </c>
      <c r="F49" s="55" t="s">
        <v>584</v>
      </c>
      <c r="G49" s="55" t="s">
        <v>1414</v>
      </c>
      <c r="H49" s="55" t="s">
        <v>1412</v>
      </c>
      <c r="I49" s="165">
        <v>1</v>
      </c>
      <c r="J49" s="194">
        <v>13</v>
      </c>
      <c r="K49" s="194">
        <v>6</v>
      </c>
      <c r="L49" s="194">
        <v>6</v>
      </c>
      <c r="M49" s="8" t="s">
        <v>1568</v>
      </c>
      <c r="N49" s="16" t="s">
        <v>1610</v>
      </c>
      <c r="O49" s="35"/>
    </row>
    <row r="50" spans="1:15" ht="21" customHeight="1">
      <c r="A50" s="222"/>
      <c r="B50" s="222"/>
      <c r="C50" s="128" t="s">
        <v>1617</v>
      </c>
      <c r="D50" s="55" t="s">
        <v>1622</v>
      </c>
      <c r="E50" s="55" t="s">
        <v>65</v>
      </c>
      <c r="F50" s="55" t="s">
        <v>584</v>
      </c>
      <c r="G50" s="55" t="s">
        <v>1417</v>
      </c>
      <c r="H50" s="55" t="s">
        <v>1408</v>
      </c>
      <c r="I50" s="165">
        <v>0</v>
      </c>
      <c r="J50" s="194">
        <v>1</v>
      </c>
      <c r="K50" s="194">
        <v>0</v>
      </c>
      <c r="L50" s="194">
        <v>0</v>
      </c>
      <c r="M50" s="8" t="s">
        <v>1568</v>
      </c>
      <c r="N50" s="16" t="s">
        <v>1610</v>
      </c>
      <c r="O50" s="35"/>
    </row>
    <row r="51" spans="1:15" ht="30.75" customHeight="1">
      <c r="A51" s="222"/>
      <c r="B51" s="222"/>
      <c r="C51" s="128" t="s">
        <v>1617</v>
      </c>
      <c r="D51" s="55" t="s">
        <v>1623</v>
      </c>
      <c r="E51" s="55" t="s">
        <v>65</v>
      </c>
      <c r="F51" s="55" t="s">
        <v>584</v>
      </c>
      <c r="G51" s="55" t="s">
        <v>1417</v>
      </c>
      <c r="H51" s="55" t="s">
        <v>1412</v>
      </c>
      <c r="I51" s="165">
        <v>0</v>
      </c>
      <c r="J51" s="194">
        <v>4</v>
      </c>
      <c r="K51" s="194">
        <v>5</v>
      </c>
      <c r="L51" s="194">
        <v>0</v>
      </c>
      <c r="M51" s="8" t="s">
        <v>1568</v>
      </c>
      <c r="N51" s="16" t="s">
        <v>1610</v>
      </c>
      <c r="O51" s="35"/>
    </row>
    <row r="52" spans="1:15" ht="21" customHeight="1">
      <c r="A52" s="222"/>
      <c r="B52" s="222"/>
      <c r="C52" s="128" t="s">
        <v>1617</v>
      </c>
      <c r="D52" s="55" t="s">
        <v>1624</v>
      </c>
      <c r="E52" s="55" t="s">
        <v>65</v>
      </c>
      <c r="F52" s="55" t="s">
        <v>401</v>
      </c>
      <c r="G52" s="55" t="s">
        <v>1407</v>
      </c>
      <c r="H52" s="55" t="s">
        <v>1408</v>
      </c>
      <c r="I52" s="165">
        <v>0</v>
      </c>
      <c r="J52" s="194">
        <v>1</v>
      </c>
      <c r="K52" s="194">
        <v>1</v>
      </c>
      <c r="L52" s="194">
        <v>0</v>
      </c>
      <c r="M52" s="8" t="s">
        <v>1568</v>
      </c>
      <c r="N52" s="16" t="s">
        <v>1610</v>
      </c>
      <c r="O52" s="35"/>
    </row>
    <row r="53" spans="1:15" ht="21" customHeight="1">
      <c r="A53" s="222"/>
      <c r="B53" s="222"/>
      <c r="C53" s="128" t="s">
        <v>1617</v>
      </c>
      <c r="D53" s="55" t="s">
        <v>1625</v>
      </c>
      <c r="E53" s="55" t="s">
        <v>65</v>
      </c>
      <c r="F53" s="55" t="s">
        <v>401</v>
      </c>
      <c r="G53" s="55" t="s">
        <v>1407</v>
      </c>
      <c r="H53" s="55" t="s">
        <v>1412</v>
      </c>
      <c r="I53" s="165">
        <v>0</v>
      </c>
      <c r="J53" s="194">
        <v>1</v>
      </c>
      <c r="K53" s="194">
        <v>0</v>
      </c>
      <c r="L53" s="194">
        <v>0</v>
      </c>
      <c r="M53" s="8" t="s">
        <v>1568</v>
      </c>
      <c r="N53" s="16" t="s">
        <v>1610</v>
      </c>
      <c r="O53" s="35"/>
    </row>
    <row r="54" spans="1:15" ht="21" customHeight="1">
      <c r="A54" s="222"/>
      <c r="B54" s="222"/>
      <c r="C54" s="128" t="s">
        <v>1617</v>
      </c>
      <c r="D54" s="55" t="s">
        <v>1626</v>
      </c>
      <c r="E54" s="55" t="s">
        <v>65</v>
      </c>
      <c r="F54" s="55" t="s">
        <v>401</v>
      </c>
      <c r="G54" s="55" t="s">
        <v>1414</v>
      </c>
      <c r="H54" s="55" t="s">
        <v>1408</v>
      </c>
      <c r="I54" s="165">
        <v>0</v>
      </c>
      <c r="J54" s="194">
        <v>0</v>
      </c>
      <c r="K54" s="194">
        <v>0</v>
      </c>
      <c r="L54" s="194">
        <v>0</v>
      </c>
      <c r="M54" s="8" t="s">
        <v>1568</v>
      </c>
      <c r="N54" s="16" t="s">
        <v>1610</v>
      </c>
      <c r="O54" s="35"/>
    </row>
    <row r="55" spans="1:15" ht="21" customHeight="1">
      <c r="A55" s="222"/>
      <c r="B55" s="222"/>
      <c r="C55" s="128" t="s">
        <v>1617</v>
      </c>
      <c r="D55" s="55" t="s">
        <v>1627</v>
      </c>
      <c r="E55" s="55" t="s">
        <v>65</v>
      </c>
      <c r="F55" s="55" t="s">
        <v>401</v>
      </c>
      <c r="G55" s="55" t="s">
        <v>1414</v>
      </c>
      <c r="H55" s="55" t="s">
        <v>1412</v>
      </c>
      <c r="I55" s="165">
        <v>0</v>
      </c>
      <c r="J55" s="194">
        <v>2</v>
      </c>
      <c r="K55" s="194">
        <v>1</v>
      </c>
      <c r="L55" s="194">
        <v>0</v>
      </c>
      <c r="M55" s="8" t="s">
        <v>1568</v>
      </c>
      <c r="N55" s="16" t="s">
        <v>1610</v>
      </c>
      <c r="O55" s="35"/>
    </row>
    <row r="56" spans="1:15" ht="21" customHeight="1">
      <c r="A56" s="222"/>
      <c r="B56" s="222"/>
      <c r="C56" s="128" t="s">
        <v>1617</v>
      </c>
      <c r="D56" s="55" t="s">
        <v>1628</v>
      </c>
      <c r="E56" s="55" t="s">
        <v>65</v>
      </c>
      <c r="F56" s="55" t="s">
        <v>401</v>
      </c>
      <c r="G56" s="55" t="s">
        <v>1417</v>
      </c>
      <c r="H56" s="55" t="s">
        <v>1408</v>
      </c>
      <c r="I56" s="165">
        <v>0</v>
      </c>
      <c r="J56" s="194">
        <v>0</v>
      </c>
      <c r="K56" s="194">
        <v>0</v>
      </c>
      <c r="L56" s="194">
        <v>0</v>
      </c>
      <c r="M56" s="8" t="s">
        <v>1568</v>
      </c>
      <c r="N56" s="16" t="s">
        <v>1610</v>
      </c>
      <c r="O56" s="35"/>
    </row>
    <row r="57" spans="1:15" ht="21" customHeight="1">
      <c r="A57" s="222"/>
      <c r="B57" s="222"/>
      <c r="C57" s="128" t="s">
        <v>1617</v>
      </c>
      <c r="D57" s="55" t="s">
        <v>1629</v>
      </c>
      <c r="E57" s="55" t="s">
        <v>65</v>
      </c>
      <c r="F57" s="55" t="s">
        <v>401</v>
      </c>
      <c r="G57" s="55" t="s">
        <v>1417</v>
      </c>
      <c r="H57" s="55" t="s">
        <v>1412</v>
      </c>
      <c r="I57" s="165">
        <v>1</v>
      </c>
      <c r="J57" s="194">
        <v>5</v>
      </c>
      <c r="K57" s="194">
        <v>0</v>
      </c>
      <c r="L57" s="194">
        <v>0</v>
      </c>
      <c r="M57" s="8" t="s">
        <v>1568</v>
      </c>
      <c r="N57" s="16" t="s">
        <v>1610</v>
      </c>
      <c r="O57" s="35"/>
    </row>
    <row r="58" spans="1:15" ht="21" customHeight="1">
      <c r="A58" s="222"/>
      <c r="B58" s="222"/>
      <c r="C58" s="128" t="s">
        <v>1617</v>
      </c>
      <c r="D58" s="55" t="s">
        <v>1630</v>
      </c>
      <c r="E58" s="55" t="s">
        <v>65</v>
      </c>
      <c r="F58" s="55" t="s">
        <v>407</v>
      </c>
      <c r="G58" s="55" t="s">
        <v>1407</v>
      </c>
      <c r="H58" s="55" t="s">
        <v>1408</v>
      </c>
      <c r="I58" s="165">
        <v>0</v>
      </c>
      <c r="J58" s="194">
        <v>4</v>
      </c>
      <c r="K58" s="194">
        <v>3</v>
      </c>
      <c r="L58" s="194">
        <v>2</v>
      </c>
      <c r="M58" s="8" t="s">
        <v>1568</v>
      </c>
      <c r="N58" s="16" t="s">
        <v>1610</v>
      </c>
      <c r="O58" s="35"/>
    </row>
    <row r="59" spans="1:15" ht="21" customHeight="1">
      <c r="A59" s="222"/>
      <c r="B59" s="222"/>
      <c r="C59" s="128" t="s">
        <v>1617</v>
      </c>
      <c r="D59" s="55" t="s">
        <v>1631</v>
      </c>
      <c r="E59" s="55" t="s">
        <v>65</v>
      </c>
      <c r="F59" s="55" t="s">
        <v>407</v>
      </c>
      <c r="G59" s="55" t="s">
        <v>1407</v>
      </c>
      <c r="H59" s="55" t="s">
        <v>1412</v>
      </c>
      <c r="I59" s="165">
        <v>1</v>
      </c>
      <c r="J59" s="194">
        <v>0</v>
      </c>
      <c r="K59" s="194">
        <v>1</v>
      </c>
      <c r="L59" s="194">
        <v>0</v>
      </c>
      <c r="M59" s="8" t="s">
        <v>1568</v>
      </c>
      <c r="N59" s="16" t="s">
        <v>1610</v>
      </c>
      <c r="O59" s="35"/>
    </row>
    <row r="60" spans="1:15" ht="21" customHeight="1">
      <c r="A60" s="222"/>
      <c r="B60" s="222"/>
      <c r="C60" s="128" t="s">
        <v>1617</v>
      </c>
      <c r="D60" s="55" t="s">
        <v>1632</v>
      </c>
      <c r="E60" s="55" t="s">
        <v>65</v>
      </c>
      <c r="F60" s="55" t="s">
        <v>407</v>
      </c>
      <c r="G60" s="55" t="s">
        <v>1414</v>
      </c>
      <c r="H60" s="55" t="s">
        <v>1408</v>
      </c>
      <c r="I60" s="165">
        <v>0</v>
      </c>
      <c r="J60" s="194">
        <v>1</v>
      </c>
      <c r="K60" s="194">
        <v>0</v>
      </c>
      <c r="L60" s="194">
        <v>2</v>
      </c>
      <c r="M60" s="8" t="s">
        <v>1568</v>
      </c>
      <c r="N60" s="16" t="s">
        <v>1610</v>
      </c>
      <c r="O60" s="35"/>
    </row>
    <row r="61" spans="1:15" ht="21" customHeight="1">
      <c r="A61" s="222"/>
      <c r="B61" s="222"/>
      <c r="C61" s="55" t="s">
        <v>1617</v>
      </c>
      <c r="D61" s="55" t="s">
        <v>1633</v>
      </c>
      <c r="E61" s="55" t="s">
        <v>65</v>
      </c>
      <c r="F61" s="55" t="s">
        <v>407</v>
      </c>
      <c r="G61" s="55" t="s">
        <v>1414</v>
      </c>
      <c r="H61" s="55" t="s">
        <v>1412</v>
      </c>
      <c r="I61" s="165">
        <v>0</v>
      </c>
      <c r="J61" s="194">
        <v>3</v>
      </c>
      <c r="K61" s="194">
        <v>2</v>
      </c>
      <c r="L61" s="194">
        <v>0</v>
      </c>
      <c r="M61" s="8" t="s">
        <v>1568</v>
      </c>
      <c r="N61" s="16" t="s">
        <v>1610</v>
      </c>
      <c r="O61" s="35"/>
    </row>
    <row r="62" spans="1:15" ht="21" customHeight="1">
      <c r="A62" s="222"/>
      <c r="B62" s="222"/>
      <c r="C62" s="55" t="s">
        <v>1617</v>
      </c>
      <c r="D62" s="55" t="s">
        <v>1634</v>
      </c>
      <c r="E62" s="55" t="s">
        <v>65</v>
      </c>
      <c r="F62" s="55" t="s">
        <v>407</v>
      </c>
      <c r="G62" s="55" t="s">
        <v>1417</v>
      </c>
      <c r="H62" s="55" t="s">
        <v>1408</v>
      </c>
      <c r="I62" s="165">
        <v>0</v>
      </c>
      <c r="J62" s="194">
        <v>0</v>
      </c>
      <c r="K62" s="194">
        <v>0</v>
      </c>
      <c r="L62" s="194">
        <v>0</v>
      </c>
      <c r="M62" s="8" t="s">
        <v>1568</v>
      </c>
      <c r="N62" s="16" t="s">
        <v>1610</v>
      </c>
      <c r="O62" s="35"/>
    </row>
    <row r="63" spans="1:15" ht="21" customHeight="1">
      <c r="A63" s="222"/>
      <c r="B63" s="222"/>
      <c r="C63" s="55" t="s">
        <v>1617</v>
      </c>
      <c r="D63" s="55" t="s">
        <v>1635</v>
      </c>
      <c r="E63" s="55" t="s">
        <v>65</v>
      </c>
      <c r="F63" s="55" t="s">
        <v>407</v>
      </c>
      <c r="G63" s="55" t="s">
        <v>1417</v>
      </c>
      <c r="H63" s="55" t="s">
        <v>1412</v>
      </c>
      <c r="I63" s="165">
        <v>0</v>
      </c>
      <c r="J63" s="194">
        <v>0</v>
      </c>
      <c r="K63" s="194">
        <v>0</v>
      </c>
      <c r="L63" s="194">
        <v>0</v>
      </c>
      <c r="M63" s="8" t="s">
        <v>1568</v>
      </c>
      <c r="N63" s="16" t="s">
        <v>1610</v>
      </c>
      <c r="O63" s="35"/>
    </row>
    <row r="64" spans="1:15" ht="21" customHeight="1">
      <c r="A64" s="222"/>
      <c r="B64" s="222"/>
      <c r="C64" s="196" t="s">
        <v>1636</v>
      </c>
      <c r="D64" s="55" t="s">
        <v>1487</v>
      </c>
      <c r="E64" s="55" t="s">
        <v>65</v>
      </c>
      <c r="F64" s="55" t="s">
        <v>584</v>
      </c>
      <c r="G64" s="55" t="s">
        <v>1407</v>
      </c>
      <c r="H64" s="55" t="s">
        <v>1408</v>
      </c>
      <c r="I64" s="165">
        <v>0</v>
      </c>
      <c r="J64" s="194" t="s">
        <v>1609</v>
      </c>
      <c r="K64" s="194" t="s">
        <v>1609</v>
      </c>
      <c r="L64" s="194" t="s">
        <v>1609</v>
      </c>
      <c r="M64" s="8" t="s">
        <v>1588</v>
      </c>
      <c r="N64" s="16" t="s">
        <v>1610</v>
      </c>
      <c r="O64" s="35"/>
    </row>
    <row r="65" spans="1:16" ht="54.75" customHeight="1">
      <c r="A65" s="222"/>
      <c r="B65" s="222"/>
      <c r="C65" s="384" t="s">
        <v>1636</v>
      </c>
      <c r="D65" s="55" t="s">
        <v>1489</v>
      </c>
      <c r="E65" s="55" t="s">
        <v>65</v>
      </c>
      <c r="F65" s="55" t="s">
        <v>584</v>
      </c>
      <c r="G65" s="55" t="s">
        <v>1407</v>
      </c>
      <c r="H65" s="55" t="s">
        <v>1412</v>
      </c>
      <c r="I65" s="165">
        <v>0</v>
      </c>
      <c r="J65" s="194" t="s">
        <v>1609</v>
      </c>
      <c r="K65" s="194" t="s">
        <v>1609</v>
      </c>
      <c r="L65" s="194" t="s">
        <v>1609</v>
      </c>
      <c r="M65" s="8" t="s">
        <v>1588</v>
      </c>
      <c r="N65" s="16" t="s">
        <v>1610</v>
      </c>
      <c r="O65" s="35"/>
    </row>
    <row r="66" spans="1:16" ht="21" customHeight="1">
      <c r="A66" s="222"/>
      <c r="B66" s="222"/>
      <c r="C66" s="384" t="s">
        <v>1636</v>
      </c>
      <c r="D66" s="55" t="s">
        <v>1490</v>
      </c>
      <c r="E66" s="55" t="s">
        <v>65</v>
      </c>
      <c r="F66" s="55" t="s">
        <v>584</v>
      </c>
      <c r="G66" s="55" t="s">
        <v>1414</v>
      </c>
      <c r="H66" s="55" t="s">
        <v>1408</v>
      </c>
      <c r="I66" s="165">
        <v>0</v>
      </c>
      <c r="J66" s="194" t="s">
        <v>1609</v>
      </c>
      <c r="K66" s="194" t="s">
        <v>1609</v>
      </c>
      <c r="L66" s="194" t="s">
        <v>1609</v>
      </c>
      <c r="M66" s="8" t="s">
        <v>1588</v>
      </c>
      <c r="N66" s="16" t="s">
        <v>1610</v>
      </c>
      <c r="O66" s="35"/>
    </row>
    <row r="67" spans="1:16" ht="21" customHeight="1">
      <c r="A67" s="222"/>
      <c r="B67" s="222"/>
      <c r="C67" s="384" t="s">
        <v>1636</v>
      </c>
      <c r="D67" s="55" t="s">
        <v>1491</v>
      </c>
      <c r="E67" s="55" t="s">
        <v>65</v>
      </c>
      <c r="F67" s="55" t="s">
        <v>584</v>
      </c>
      <c r="G67" s="55" t="s">
        <v>1414</v>
      </c>
      <c r="H67" s="55" t="s">
        <v>1412</v>
      </c>
      <c r="I67" s="165">
        <v>0</v>
      </c>
      <c r="J67" s="194" t="s">
        <v>1609</v>
      </c>
      <c r="K67" s="194" t="s">
        <v>1609</v>
      </c>
      <c r="L67" s="194" t="s">
        <v>1609</v>
      </c>
      <c r="M67" s="8" t="s">
        <v>1588</v>
      </c>
      <c r="N67" s="16" t="s">
        <v>1610</v>
      </c>
      <c r="O67" s="35"/>
    </row>
    <row r="68" spans="1:16" ht="21" customHeight="1">
      <c r="A68" s="222"/>
      <c r="B68" s="222"/>
      <c r="C68" s="384" t="s">
        <v>1636</v>
      </c>
      <c r="D68" s="55" t="s">
        <v>1492</v>
      </c>
      <c r="E68" s="55" t="s">
        <v>65</v>
      </c>
      <c r="F68" s="55" t="s">
        <v>584</v>
      </c>
      <c r="G68" s="55" t="s">
        <v>1417</v>
      </c>
      <c r="H68" s="55" t="s">
        <v>1408</v>
      </c>
      <c r="I68" s="165">
        <v>0</v>
      </c>
      <c r="J68" s="194" t="s">
        <v>1609</v>
      </c>
      <c r="K68" s="194" t="s">
        <v>1609</v>
      </c>
      <c r="L68" s="194" t="s">
        <v>1609</v>
      </c>
      <c r="M68" s="8" t="s">
        <v>1588</v>
      </c>
      <c r="N68" s="16" t="s">
        <v>1610</v>
      </c>
      <c r="O68" s="35"/>
    </row>
    <row r="69" spans="1:16" ht="21" customHeight="1">
      <c r="A69" s="222"/>
      <c r="B69" s="222"/>
      <c r="C69" s="384" t="s">
        <v>1636</v>
      </c>
      <c r="D69" s="55" t="s">
        <v>1493</v>
      </c>
      <c r="E69" s="55" t="s">
        <v>65</v>
      </c>
      <c r="F69" s="55" t="s">
        <v>584</v>
      </c>
      <c r="G69" s="55" t="s">
        <v>1417</v>
      </c>
      <c r="H69" s="55" t="s">
        <v>1412</v>
      </c>
      <c r="I69" s="165">
        <v>0</v>
      </c>
      <c r="J69" s="194" t="s">
        <v>1609</v>
      </c>
      <c r="K69" s="194" t="s">
        <v>1609</v>
      </c>
      <c r="L69" s="194" t="s">
        <v>1609</v>
      </c>
      <c r="M69" s="8" t="s">
        <v>1588</v>
      </c>
      <c r="N69" s="16" t="s">
        <v>1610</v>
      </c>
      <c r="O69" s="35"/>
    </row>
    <row r="70" spans="1:16" ht="21" customHeight="1">
      <c r="A70" s="222"/>
      <c r="B70" s="222"/>
      <c r="C70" s="384" t="s">
        <v>1636</v>
      </c>
      <c r="D70" s="55" t="s">
        <v>1494</v>
      </c>
      <c r="E70" s="55" t="s">
        <v>65</v>
      </c>
      <c r="F70" s="55" t="s">
        <v>401</v>
      </c>
      <c r="G70" s="55" t="s">
        <v>1407</v>
      </c>
      <c r="H70" s="55" t="s">
        <v>1408</v>
      </c>
      <c r="I70" s="165">
        <v>2</v>
      </c>
      <c r="J70" s="194" t="s">
        <v>1609</v>
      </c>
      <c r="K70" s="194" t="s">
        <v>1609</v>
      </c>
      <c r="L70" s="194" t="s">
        <v>1609</v>
      </c>
      <c r="M70" s="8" t="s">
        <v>1588</v>
      </c>
      <c r="N70" s="16" t="s">
        <v>1610</v>
      </c>
      <c r="O70" s="35"/>
    </row>
    <row r="71" spans="1:16" ht="21" customHeight="1">
      <c r="A71" s="222"/>
      <c r="B71" s="222"/>
      <c r="C71" s="384" t="s">
        <v>1636</v>
      </c>
      <c r="D71" s="55" t="s">
        <v>1495</v>
      </c>
      <c r="E71" s="55" t="s">
        <v>65</v>
      </c>
      <c r="F71" s="55" t="s">
        <v>401</v>
      </c>
      <c r="G71" s="55" t="s">
        <v>1407</v>
      </c>
      <c r="H71" s="55" t="s">
        <v>1412</v>
      </c>
      <c r="I71" s="165">
        <v>0</v>
      </c>
      <c r="J71" s="194" t="s">
        <v>1609</v>
      </c>
      <c r="K71" s="194" t="s">
        <v>1609</v>
      </c>
      <c r="L71" s="194" t="s">
        <v>1609</v>
      </c>
      <c r="M71" s="8" t="s">
        <v>1588</v>
      </c>
      <c r="N71" s="16" t="s">
        <v>1610</v>
      </c>
      <c r="O71" s="35"/>
    </row>
    <row r="72" spans="1:16" ht="21" customHeight="1">
      <c r="A72" s="222"/>
      <c r="B72" s="222"/>
      <c r="C72" s="384" t="s">
        <v>1636</v>
      </c>
      <c r="D72" s="55" t="s">
        <v>1496</v>
      </c>
      <c r="E72" s="55" t="s">
        <v>65</v>
      </c>
      <c r="F72" s="55" t="s">
        <v>401</v>
      </c>
      <c r="G72" s="55" t="s">
        <v>1414</v>
      </c>
      <c r="H72" s="55" t="s">
        <v>1408</v>
      </c>
      <c r="I72" s="165">
        <v>0</v>
      </c>
      <c r="J72" s="194" t="s">
        <v>1609</v>
      </c>
      <c r="K72" s="194" t="s">
        <v>1609</v>
      </c>
      <c r="L72" s="194" t="s">
        <v>1609</v>
      </c>
      <c r="M72" s="8" t="s">
        <v>1588</v>
      </c>
      <c r="N72" s="16" t="s">
        <v>1610</v>
      </c>
      <c r="O72" s="35"/>
    </row>
    <row r="73" spans="1:16" ht="21" customHeight="1">
      <c r="A73" s="222"/>
      <c r="B73" s="222"/>
      <c r="C73" s="384" t="s">
        <v>1636</v>
      </c>
      <c r="D73" s="55" t="s">
        <v>1497</v>
      </c>
      <c r="E73" s="55" t="s">
        <v>65</v>
      </c>
      <c r="F73" s="55" t="s">
        <v>401</v>
      </c>
      <c r="G73" s="55" t="s">
        <v>1414</v>
      </c>
      <c r="H73" s="55" t="s">
        <v>1412</v>
      </c>
      <c r="I73" s="165">
        <v>2</v>
      </c>
      <c r="J73" s="194" t="s">
        <v>1609</v>
      </c>
      <c r="K73" s="194" t="s">
        <v>1609</v>
      </c>
      <c r="L73" s="194" t="s">
        <v>1609</v>
      </c>
      <c r="M73" s="8" t="s">
        <v>1588</v>
      </c>
      <c r="N73" s="16" t="s">
        <v>1610</v>
      </c>
      <c r="O73" s="35"/>
    </row>
    <row r="74" spans="1:16" ht="21" customHeight="1">
      <c r="A74" s="222"/>
      <c r="B74" s="222"/>
      <c r="C74" s="384" t="s">
        <v>1636</v>
      </c>
      <c r="D74" s="55" t="s">
        <v>1498</v>
      </c>
      <c r="E74" s="55" t="s">
        <v>65</v>
      </c>
      <c r="F74" s="55" t="s">
        <v>401</v>
      </c>
      <c r="G74" s="55" t="s">
        <v>1417</v>
      </c>
      <c r="H74" s="55" t="s">
        <v>1408</v>
      </c>
      <c r="I74" s="165">
        <v>0</v>
      </c>
      <c r="J74" s="194" t="s">
        <v>1609</v>
      </c>
      <c r="K74" s="194" t="s">
        <v>1609</v>
      </c>
      <c r="L74" s="194" t="s">
        <v>1609</v>
      </c>
      <c r="M74" s="8" t="s">
        <v>1588</v>
      </c>
      <c r="N74" s="16" t="s">
        <v>1610</v>
      </c>
      <c r="O74" s="35"/>
    </row>
    <row r="75" spans="1:16" ht="21" customHeight="1">
      <c r="A75" s="222"/>
      <c r="B75" s="222"/>
      <c r="C75" s="384" t="s">
        <v>1636</v>
      </c>
      <c r="D75" s="55" t="s">
        <v>1499</v>
      </c>
      <c r="E75" s="55" t="s">
        <v>65</v>
      </c>
      <c r="F75" s="55" t="s">
        <v>401</v>
      </c>
      <c r="G75" s="55" t="s">
        <v>1417</v>
      </c>
      <c r="H75" s="55" t="s">
        <v>1412</v>
      </c>
      <c r="I75" s="165">
        <v>0</v>
      </c>
      <c r="J75" s="194" t="s">
        <v>1609</v>
      </c>
      <c r="K75" s="194" t="s">
        <v>1609</v>
      </c>
      <c r="L75" s="194" t="s">
        <v>1609</v>
      </c>
      <c r="M75" s="8" t="s">
        <v>1588</v>
      </c>
      <c r="N75" s="16" t="s">
        <v>1610</v>
      </c>
      <c r="O75" s="35"/>
    </row>
    <row r="76" spans="1:16" ht="21" customHeight="1">
      <c r="A76" s="222"/>
      <c r="B76" s="222"/>
      <c r="C76" s="384" t="s">
        <v>1636</v>
      </c>
      <c r="D76" s="55" t="s">
        <v>1500</v>
      </c>
      <c r="E76" s="55" t="s">
        <v>65</v>
      </c>
      <c r="F76" s="55" t="s">
        <v>407</v>
      </c>
      <c r="G76" s="55" t="s">
        <v>1407</v>
      </c>
      <c r="H76" s="55" t="s">
        <v>1408</v>
      </c>
      <c r="I76" s="165">
        <v>0</v>
      </c>
      <c r="J76" s="194" t="s">
        <v>1609</v>
      </c>
      <c r="K76" s="194" t="s">
        <v>1609</v>
      </c>
      <c r="L76" s="194" t="s">
        <v>1609</v>
      </c>
      <c r="M76" s="8" t="s">
        <v>1588</v>
      </c>
      <c r="N76" s="16" t="s">
        <v>1610</v>
      </c>
      <c r="O76" s="35"/>
    </row>
    <row r="77" spans="1:16" ht="21" customHeight="1">
      <c r="A77" s="222"/>
      <c r="B77" s="222"/>
      <c r="C77" s="384" t="s">
        <v>1636</v>
      </c>
      <c r="D77" s="55" t="s">
        <v>1501</v>
      </c>
      <c r="E77" s="55" t="s">
        <v>65</v>
      </c>
      <c r="F77" s="55" t="s">
        <v>407</v>
      </c>
      <c r="G77" s="55" t="s">
        <v>1407</v>
      </c>
      <c r="H77" s="55" t="s">
        <v>1412</v>
      </c>
      <c r="I77" s="165">
        <v>1</v>
      </c>
      <c r="J77" s="194" t="s">
        <v>1609</v>
      </c>
      <c r="K77" s="194" t="s">
        <v>1609</v>
      </c>
      <c r="L77" s="194" t="s">
        <v>1609</v>
      </c>
      <c r="M77" s="8" t="s">
        <v>1588</v>
      </c>
      <c r="N77" s="16" t="s">
        <v>1610</v>
      </c>
      <c r="O77" s="35"/>
    </row>
    <row r="78" spans="1:16" ht="21" customHeight="1">
      <c r="A78" s="222"/>
      <c r="B78" s="222"/>
      <c r="C78" s="384" t="s">
        <v>1636</v>
      </c>
      <c r="D78" s="55" t="s">
        <v>1502</v>
      </c>
      <c r="E78" s="55" t="s">
        <v>65</v>
      </c>
      <c r="F78" s="55" t="s">
        <v>407</v>
      </c>
      <c r="G78" s="55" t="s">
        <v>1414</v>
      </c>
      <c r="H78" s="55" t="s">
        <v>1408</v>
      </c>
      <c r="I78" s="165">
        <v>1</v>
      </c>
      <c r="J78" s="194" t="s">
        <v>1609</v>
      </c>
      <c r="K78" s="194" t="s">
        <v>1609</v>
      </c>
      <c r="L78" s="194" t="s">
        <v>1609</v>
      </c>
      <c r="M78" s="8" t="s">
        <v>1588</v>
      </c>
      <c r="N78" s="16" t="s">
        <v>1610</v>
      </c>
      <c r="O78" s="35"/>
      <c r="P78" s="50"/>
    </row>
    <row r="79" spans="1:16" ht="21" customHeight="1">
      <c r="A79" s="222"/>
      <c r="B79" s="222"/>
      <c r="C79" s="384" t="s">
        <v>1636</v>
      </c>
      <c r="D79" s="55" t="s">
        <v>1503</v>
      </c>
      <c r="E79" s="55" t="s">
        <v>65</v>
      </c>
      <c r="F79" s="55" t="s">
        <v>407</v>
      </c>
      <c r="G79" s="55" t="s">
        <v>1414</v>
      </c>
      <c r="H79" s="55" t="s">
        <v>1412</v>
      </c>
      <c r="I79" s="165">
        <v>3</v>
      </c>
      <c r="J79" s="194" t="s">
        <v>1609</v>
      </c>
      <c r="K79" s="194" t="s">
        <v>1609</v>
      </c>
      <c r="L79" s="194" t="s">
        <v>1609</v>
      </c>
      <c r="M79" s="8" t="s">
        <v>1588</v>
      </c>
      <c r="N79" s="16" t="s">
        <v>1610</v>
      </c>
      <c r="O79" s="35"/>
    </row>
    <row r="80" spans="1:16" ht="21" customHeight="1">
      <c r="A80" s="222"/>
      <c r="B80" s="222"/>
      <c r="C80" s="384" t="s">
        <v>1636</v>
      </c>
      <c r="D80" s="55" t="s">
        <v>1504</v>
      </c>
      <c r="E80" s="55" t="s">
        <v>65</v>
      </c>
      <c r="F80" s="55" t="s">
        <v>407</v>
      </c>
      <c r="G80" s="55" t="s">
        <v>1417</v>
      </c>
      <c r="H80" s="55" t="s">
        <v>1408</v>
      </c>
      <c r="I80" s="165">
        <v>0</v>
      </c>
      <c r="J80" s="194" t="s">
        <v>1609</v>
      </c>
      <c r="K80" s="194" t="s">
        <v>1609</v>
      </c>
      <c r="L80" s="194" t="s">
        <v>1609</v>
      </c>
      <c r="M80" s="8" t="s">
        <v>1588</v>
      </c>
      <c r="N80" s="16" t="s">
        <v>1610</v>
      </c>
      <c r="O80" s="35"/>
    </row>
    <row r="81" spans="1:15" ht="21" customHeight="1">
      <c r="A81" s="222"/>
      <c r="B81" s="222"/>
      <c r="C81" s="384" t="s">
        <v>1636</v>
      </c>
      <c r="D81" s="55" t="s">
        <v>1505</v>
      </c>
      <c r="E81" s="55" t="s">
        <v>65</v>
      </c>
      <c r="F81" s="55" t="s">
        <v>407</v>
      </c>
      <c r="G81" s="55" t="s">
        <v>1417</v>
      </c>
      <c r="H81" s="55" t="s">
        <v>1412</v>
      </c>
      <c r="I81" s="165">
        <v>0</v>
      </c>
      <c r="J81" s="194" t="s">
        <v>1609</v>
      </c>
      <c r="K81" s="194" t="s">
        <v>1609</v>
      </c>
      <c r="L81" s="194" t="s">
        <v>1609</v>
      </c>
      <c r="M81" s="8" t="s">
        <v>1588</v>
      </c>
      <c r="N81" s="16" t="s">
        <v>1610</v>
      </c>
      <c r="O81" s="35"/>
    </row>
    <row r="82" spans="1:15">
      <c r="A82" s="385"/>
      <c r="B82" s="385"/>
    </row>
    <row r="83" spans="1:15">
      <c r="A83" s="385"/>
      <c r="B83" s="385"/>
    </row>
    <row r="84" spans="1:15">
      <c r="A84" s="385"/>
      <c r="B84" s="385"/>
    </row>
    <row r="85" spans="1:15">
      <c r="A85" s="385"/>
      <c r="B85" s="385"/>
    </row>
    <row r="86" spans="1:15">
      <c r="A86" s="385"/>
      <c r="B86" s="385"/>
    </row>
    <row r="87" spans="1:15">
      <c r="A87" s="385"/>
      <c r="B87" s="385"/>
    </row>
    <row r="88" spans="1:15">
      <c r="A88" s="385"/>
      <c r="B88" s="385"/>
    </row>
    <row r="89" spans="1:15">
      <c r="A89" s="385"/>
      <c r="B89" s="385"/>
    </row>
    <row r="90" spans="1:15">
      <c r="A90" s="385"/>
      <c r="B90" s="385"/>
    </row>
    <row r="91" spans="1:15">
      <c r="A91" s="385"/>
      <c r="B91" s="385"/>
    </row>
    <row r="92" spans="1:15">
      <c r="A92" s="385"/>
      <c r="B92" s="385"/>
    </row>
    <row r="93" spans="1:15">
      <c r="A93" s="385"/>
      <c r="B93" s="385"/>
    </row>
    <row r="94" spans="1:15">
      <c r="A94" s="385"/>
      <c r="B94" s="385"/>
    </row>
    <row r="95" spans="1:15">
      <c r="A95" s="385"/>
      <c r="B95" s="385"/>
    </row>
    <row r="96" spans="1:15">
      <c r="A96" s="385"/>
      <c r="B96" s="385"/>
    </row>
    <row r="97" spans="1:4">
      <c r="A97" s="385"/>
      <c r="B97" s="385"/>
    </row>
    <row r="98" spans="1:4">
      <c r="A98" s="385"/>
      <c r="B98" s="385"/>
    </row>
    <row r="99" spans="1:4">
      <c r="A99" s="385"/>
      <c r="B99" s="385"/>
      <c r="D99"/>
    </row>
    <row r="100" spans="1:4">
      <c r="A100" s="385"/>
      <c r="B100" s="385"/>
    </row>
  </sheetData>
  <autoFilter ref="C9:O9" xr:uid="{8BE0E4E5-DA6F-4554-836E-DB78B0CC7D03}"/>
  <mergeCells count="21">
    <mergeCell ref="A97:B97"/>
    <mergeCell ref="A98:B98"/>
    <mergeCell ref="A99:B99"/>
    <mergeCell ref="A100:B100"/>
    <mergeCell ref="A91:B91"/>
    <mergeCell ref="A92:B92"/>
    <mergeCell ref="A93:B93"/>
    <mergeCell ref="A94:B94"/>
    <mergeCell ref="A95:B95"/>
    <mergeCell ref="A96:B96"/>
    <mergeCell ref="A1:B1"/>
    <mergeCell ref="A2:B2"/>
    <mergeCell ref="A90:B90"/>
    <mergeCell ref="A82:B82"/>
    <mergeCell ref="A83:B83"/>
    <mergeCell ref="A84:B84"/>
    <mergeCell ref="A85:B85"/>
    <mergeCell ref="A86:B86"/>
    <mergeCell ref="A87:B87"/>
    <mergeCell ref="A88:B88"/>
    <mergeCell ref="A89:B89"/>
  </mergeCells>
  <dataValidations count="1">
    <dataValidation allowBlank="1" showInputMessage="1" showErrorMessage="1" sqref="O27:O45" xr:uid="{81026630-098C-4E1D-9E5C-6AE7217B5191}"/>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O10:O26 O46:O81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codeName="Sheet18">
    <pageSetUpPr fitToPage="1"/>
  </sheetPr>
  <dimension ref="A3:M814"/>
  <sheetViews>
    <sheetView zoomScale="70" zoomScaleNormal="70" workbookViewId="0"/>
  </sheetViews>
  <sheetFormatPr defaultColWidth="9.42578125" defaultRowHeight="14.45"/>
  <cols>
    <col min="1" max="2" width="17.42578125" style="7" customWidth="1"/>
    <col min="3" max="3" width="23.5703125" style="1" customWidth="1"/>
    <col min="4" max="4" width="25.5703125" style="7" customWidth="1"/>
    <col min="5" max="5" width="15.5703125" style="7" customWidth="1"/>
    <col min="6" max="6" width="34" style="7" bestFit="1" customWidth="1"/>
    <col min="7" max="10" width="15.5703125" style="46" customWidth="1"/>
    <col min="11" max="11" width="38.42578125" style="328" customWidth="1"/>
    <col min="12" max="12" width="46.42578125" style="328" customWidth="1"/>
    <col min="13" max="13" width="50.5703125" style="7" bestFit="1" customWidth="1"/>
    <col min="14" max="16384" width="9.42578125" style="7"/>
  </cols>
  <sheetData>
    <row r="3" spans="3:13" ht="15" thickBot="1"/>
    <row r="4" spans="3:13">
      <c r="C4" s="10" t="s">
        <v>375</v>
      </c>
      <c r="D4" s="13" t="str">
        <f>IF('Cover Sheet Tables 1-15'!$D$8 = "", "",'Cover Sheet Tables 1-15'!$D$8)</f>
        <v>Southern California Edison</v>
      </c>
      <c r="E4" s="222" t="s">
        <v>377</v>
      </c>
    </row>
    <row r="5" spans="3:13" ht="13.5" customHeight="1">
      <c r="C5" s="11" t="s">
        <v>378</v>
      </c>
      <c r="D5" s="9">
        <v>10</v>
      </c>
      <c r="E5" s="349" t="s">
        <v>1637</v>
      </c>
      <c r="F5" s="2"/>
    </row>
    <row r="6" spans="3:13" ht="13.5" customHeight="1" thickBot="1">
      <c r="C6" s="12" t="s">
        <v>12</v>
      </c>
      <c r="D6" s="14">
        <f>'Cover Sheet Tables 1-15'!D12</f>
        <v>45413</v>
      </c>
      <c r="E6" s="350"/>
      <c r="F6" s="1"/>
    </row>
    <row r="7" spans="3:13" ht="13.5" customHeight="1">
      <c r="G7" s="173" t="s">
        <v>757</v>
      </c>
      <c r="H7" s="223" t="s">
        <v>382</v>
      </c>
      <c r="I7" s="224"/>
      <c r="J7" s="224"/>
    </row>
    <row r="8" spans="3:13" ht="18" customHeight="1">
      <c r="C8" s="3" t="s">
        <v>1638</v>
      </c>
      <c r="D8" s="2"/>
      <c r="E8" s="2"/>
      <c r="F8" s="2"/>
      <c r="G8" s="175" t="s">
        <v>11</v>
      </c>
      <c r="H8" s="225"/>
      <c r="I8" s="225"/>
      <c r="J8" s="225"/>
      <c r="K8" s="329"/>
      <c r="L8" s="330"/>
    </row>
    <row r="9" spans="3:13">
      <c r="C9" s="4" t="s">
        <v>384</v>
      </c>
      <c r="D9" s="5" t="s">
        <v>385</v>
      </c>
      <c r="E9" s="5" t="s">
        <v>387</v>
      </c>
      <c r="F9" s="5" t="s">
        <v>386</v>
      </c>
      <c r="G9" s="160">
        <v>2024</v>
      </c>
      <c r="H9" s="226">
        <v>2023</v>
      </c>
      <c r="I9" s="226">
        <v>2024</v>
      </c>
      <c r="J9" s="226">
        <v>2025</v>
      </c>
      <c r="K9" s="331" t="s">
        <v>393</v>
      </c>
      <c r="L9" s="331" t="s">
        <v>394</v>
      </c>
      <c r="M9" s="5" t="s">
        <v>395</v>
      </c>
    </row>
    <row r="10" spans="3:13" ht="57.6">
      <c r="C10" s="56" t="s">
        <v>1639</v>
      </c>
      <c r="D10" s="142" t="s">
        <v>398</v>
      </c>
      <c r="E10" s="53" t="s">
        <v>400</v>
      </c>
      <c r="F10" s="52" t="s">
        <v>1640</v>
      </c>
      <c r="G10" s="232">
        <v>0</v>
      </c>
      <c r="H10" s="232"/>
      <c r="I10" s="232"/>
      <c r="J10" s="232"/>
      <c r="K10" s="332" t="s">
        <v>1641</v>
      </c>
      <c r="L10" s="333"/>
      <c r="M10" s="35"/>
    </row>
    <row r="11" spans="3:13" ht="57.6">
      <c r="C11" s="147"/>
      <c r="D11" s="148" t="s">
        <v>398</v>
      </c>
      <c r="E11" s="142" t="s">
        <v>404</v>
      </c>
      <c r="F11" s="149" t="s">
        <v>1640</v>
      </c>
      <c r="G11" s="232">
        <v>0</v>
      </c>
      <c r="H11" s="232"/>
      <c r="I11" s="232"/>
      <c r="J11" s="232"/>
      <c r="K11" s="332" t="s">
        <v>1641</v>
      </c>
      <c r="L11" s="332"/>
      <c r="M11" s="35"/>
    </row>
    <row r="12" spans="3:13" ht="57.6">
      <c r="C12" s="145"/>
      <c r="D12" s="146" t="s">
        <v>398</v>
      </c>
      <c r="E12" s="150" t="s">
        <v>405</v>
      </c>
      <c r="F12" s="151" t="s">
        <v>1640</v>
      </c>
      <c r="G12" s="232">
        <v>0</v>
      </c>
      <c r="H12" s="232"/>
      <c r="I12" s="232"/>
      <c r="J12" s="232"/>
      <c r="K12" s="332" t="s">
        <v>1641</v>
      </c>
      <c r="L12" s="332"/>
      <c r="M12" s="35"/>
    </row>
    <row r="13" spans="3:13" ht="57.6">
      <c r="C13" s="145"/>
      <c r="D13" s="2" t="s">
        <v>398</v>
      </c>
      <c r="E13" s="221" t="s">
        <v>420</v>
      </c>
      <c r="F13" s="52" t="s">
        <v>1640</v>
      </c>
      <c r="G13" s="232">
        <v>0</v>
      </c>
      <c r="H13" s="235">
        <v>7</v>
      </c>
      <c r="I13" s="235">
        <v>7</v>
      </c>
      <c r="J13" s="235">
        <v>7</v>
      </c>
      <c r="K13" s="332" t="s">
        <v>1641</v>
      </c>
      <c r="L13" s="332" t="s">
        <v>1642</v>
      </c>
      <c r="M13" s="35"/>
    </row>
    <row r="14" spans="3:13" ht="72">
      <c r="C14" s="147"/>
      <c r="D14" s="148" t="s">
        <v>409</v>
      </c>
      <c r="E14" s="142" t="s">
        <v>400</v>
      </c>
      <c r="F14" s="149" t="s">
        <v>1643</v>
      </c>
      <c r="G14" s="233">
        <v>0</v>
      </c>
      <c r="H14" s="233"/>
      <c r="I14" s="233"/>
      <c r="J14" s="233"/>
      <c r="K14" s="334" t="s">
        <v>1644</v>
      </c>
      <c r="L14" s="332" t="s">
        <v>1645</v>
      </c>
      <c r="M14" s="35"/>
    </row>
    <row r="15" spans="3:13" ht="72">
      <c r="C15" s="145"/>
      <c r="D15" s="146" t="s">
        <v>409</v>
      </c>
      <c r="E15" s="146" t="s">
        <v>404</v>
      </c>
      <c r="F15" s="155" t="s">
        <v>1643</v>
      </c>
      <c r="G15" s="233">
        <v>0</v>
      </c>
      <c r="H15" s="233"/>
      <c r="I15" s="233"/>
      <c r="J15" s="233"/>
      <c r="K15" s="334" t="s">
        <v>1644</v>
      </c>
      <c r="L15" s="332" t="s">
        <v>1645</v>
      </c>
      <c r="M15" s="35"/>
    </row>
    <row r="16" spans="3:13" ht="72">
      <c r="C16" s="145"/>
      <c r="D16" s="146" t="s">
        <v>409</v>
      </c>
      <c r="E16" s="146" t="s">
        <v>405</v>
      </c>
      <c r="F16" s="155" t="s">
        <v>1643</v>
      </c>
      <c r="G16" s="233">
        <v>0</v>
      </c>
      <c r="H16" s="233"/>
      <c r="I16" s="233"/>
      <c r="J16" s="233"/>
      <c r="K16" s="334" t="s">
        <v>1644</v>
      </c>
      <c r="L16" s="332" t="s">
        <v>1645</v>
      </c>
      <c r="M16" s="35"/>
    </row>
    <row r="17" spans="3:13" ht="67.349999999999994" customHeight="1">
      <c r="C17" s="145"/>
      <c r="D17" s="146" t="s">
        <v>409</v>
      </c>
      <c r="E17" s="221" t="s">
        <v>420</v>
      </c>
      <c r="F17" s="155" t="s">
        <v>1643</v>
      </c>
      <c r="G17" s="233">
        <v>0</v>
      </c>
      <c r="H17" s="236">
        <v>225</v>
      </c>
      <c r="I17" s="236">
        <v>212</v>
      </c>
      <c r="J17" s="236">
        <v>199</v>
      </c>
      <c r="K17" s="334" t="s">
        <v>1644</v>
      </c>
      <c r="L17" s="332" t="s">
        <v>1646</v>
      </c>
      <c r="M17" s="35"/>
    </row>
    <row r="18" spans="3:13">
      <c r="C18" s="145"/>
      <c r="D18" s="144" t="s">
        <v>413</v>
      </c>
      <c r="E18" s="144" t="s">
        <v>400</v>
      </c>
      <c r="F18" s="154" t="s">
        <v>1647</v>
      </c>
      <c r="G18" s="233">
        <v>0</v>
      </c>
      <c r="H18" s="233"/>
      <c r="I18" s="233"/>
      <c r="J18" s="233"/>
      <c r="K18" s="334" t="s">
        <v>1648</v>
      </c>
      <c r="L18" s="332"/>
      <c r="M18" s="35"/>
    </row>
    <row r="19" spans="3:13">
      <c r="C19" s="145"/>
      <c r="D19" s="53" t="s">
        <v>413</v>
      </c>
      <c r="E19" s="53" t="s">
        <v>404</v>
      </c>
      <c r="F19" s="52" t="s">
        <v>1647</v>
      </c>
      <c r="G19" s="233">
        <v>0</v>
      </c>
      <c r="H19" s="233"/>
      <c r="I19" s="233"/>
      <c r="J19" s="233"/>
      <c r="K19" s="334" t="s">
        <v>1648</v>
      </c>
      <c r="L19" s="332"/>
      <c r="M19" s="35"/>
    </row>
    <row r="20" spans="3:13">
      <c r="C20" s="60"/>
      <c r="D20" s="53" t="s">
        <v>413</v>
      </c>
      <c r="E20" s="53" t="s">
        <v>405</v>
      </c>
      <c r="F20" s="52" t="s">
        <v>1647</v>
      </c>
      <c r="G20" s="233">
        <v>0</v>
      </c>
      <c r="H20" s="233"/>
      <c r="I20" s="233"/>
      <c r="J20" s="233"/>
      <c r="K20" s="334" t="s">
        <v>1648</v>
      </c>
      <c r="L20" s="332"/>
      <c r="M20" s="35"/>
    </row>
    <row r="21" spans="3:13" ht="57.6">
      <c r="C21" s="145"/>
      <c r="D21" s="142" t="s">
        <v>413</v>
      </c>
      <c r="E21" s="221" t="s">
        <v>420</v>
      </c>
      <c r="F21" s="52" t="s">
        <v>1647</v>
      </c>
      <c r="G21" s="233">
        <v>0</v>
      </c>
      <c r="H21" s="237">
        <v>2516572</v>
      </c>
      <c r="I21" s="237">
        <v>2290080</v>
      </c>
      <c r="J21" s="237">
        <v>2083972</v>
      </c>
      <c r="K21" s="334" t="s">
        <v>1648</v>
      </c>
      <c r="L21" s="332" t="s">
        <v>1649</v>
      </c>
      <c r="M21" s="35"/>
    </row>
    <row r="22" spans="3:13" ht="86.45">
      <c r="C22" s="145"/>
      <c r="D22" s="146" t="s">
        <v>416</v>
      </c>
      <c r="E22" s="53" t="s">
        <v>400</v>
      </c>
      <c r="F22" s="52" t="s">
        <v>1650</v>
      </c>
      <c r="G22" s="232">
        <v>0</v>
      </c>
      <c r="H22" s="232"/>
      <c r="I22" s="232"/>
      <c r="J22" s="232"/>
      <c r="K22" s="335" t="s">
        <v>402</v>
      </c>
      <c r="L22" s="336" t="s">
        <v>1651</v>
      </c>
      <c r="M22" s="35"/>
    </row>
    <row r="23" spans="3:13" ht="86.45">
      <c r="C23" s="145"/>
      <c r="D23" s="146" t="s">
        <v>416</v>
      </c>
      <c r="E23" s="53" t="s">
        <v>404</v>
      </c>
      <c r="F23" s="52" t="s">
        <v>1650</v>
      </c>
      <c r="G23" s="232">
        <v>0</v>
      </c>
      <c r="H23" s="232"/>
      <c r="I23" s="232"/>
      <c r="J23" s="232"/>
      <c r="K23" s="335" t="s">
        <v>402</v>
      </c>
      <c r="L23" s="336" t="s">
        <v>1651</v>
      </c>
      <c r="M23" s="35"/>
    </row>
    <row r="24" spans="3:13" ht="86.45">
      <c r="C24" s="147"/>
      <c r="D24" s="146" t="s">
        <v>416</v>
      </c>
      <c r="E24" s="53" t="s">
        <v>405</v>
      </c>
      <c r="F24" s="52" t="s">
        <v>1650</v>
      </c>
      <c r="G24" s="232">
        <v>0</v>
      </c>
      <c r="H24" s="232"/>
      <c r="I24" s="232"/>
      <c r="J24" s="232"/>
      <c r="K24" s="335" t="s">
        <v>402</v>
      </c>
      <c r="L24" s="336" t="s">
        <v>1651</v>
      </c>
      <c r="M24" s="35"/>
    </row>
    <row r="25" spans="3:13" ht="86.45">
      <c r="C25" s="145"/>
      <c r="D25" s="144" t="s">
        <v>416</v>
      </c>
      <c r="E25" s="53" t="s">
        <v>406</v>
      </c>
      <c r="F25" s="52" t="s">
        <v>1650</v>
      </c>
      <c r="G25" s="232">
        <v>0</v>
      </c>
      <c r="H25" s="232"/>
      <c r="I25" s="232"/>
      <c r="J25" s="232"/>
      <c r="K25" s="335" t="s">
        <v>402</v>
      </c>
      <c r="L25" s="336" t="s">
        <v>1651</v>
      </c>
      <c r="M25" s="35"/>
    </row>
    <row r="26" spans="3:13" ht="57.6">
      <c r="C26" s="60"/>
      <c r="D26" s="53" t="s">
        <v>1652</v>
      </c>
      <c r="E26" s="53" t="s">
        <v>400</v>
      </c>
      <c r="F26" s="52" t="s">
        <v>1653</v>
      </c>
      <c r="G26" s="232">
        <v>0</v>
      </c>
      <c r="H26" s="232"/>
      <c r="I26" s="232"/>
      <c r="J26" s="232"/>
      <c r="K26" s="332" t="s">
        <v>1654</v>
      </c>
      <c r="L26" s="337" t="s">
        <v>1655</v>
      </c>
      <c r="M26" s="35"/>
    </row>
    <row r="27" spans="3:13" ht="57.6">
      <c r="C27" s="145"/>
      <c r="D27" s="53" t="s">
        <v>1652</v>
      </c>
      <c r="E27" s="53" t="s">
        <v>404</v>
      </c>
      <c r="F27" s="52" t="s">
        <v>1653</v>
      </c>
      <c r="G27" s="232">
        <v>0</v>
      </c>
      <c r="H27" s="232"/>
      <c r="I27" s="232"/>
      <c r="J27" s="232"/>
      <c r="K27" s="332" t="s">
        <v>1654</v>
      </c>
      <c r="L27" s="337" t="s">
        <v>1655</v>
      </c>
      <c r="M27" s="35"/>
    </row>
    <row r="28" spans="3:13" ht="57.6">
      <c r="C28" s="145"/>
      <c r="D28" s="53" t="s">
        <v>1652</v>
      </c>
      <c r="E28" s="53" t="s">
        <v>405</v>
      </c>
      <c r="F28" s="52" t="s">
        <v>1653</v>
      </c>
      <c r="G28" s="232">
        <v>0</v>
      </c>
      <c r="H28" s="232"/>
      <c r="I28" s="232"/>
      <c r="J28" s="232"/>
      <c r="K28" s="332" t="s">
        <v>1654</v>
      </c>
      <c r="L28" s="337" t="s">
        <v>1655</v>
      </c>
      <c r="M28" s="35"/>
    </row>
    <row r="29" spans="3:13" ht="57.6">
      <c r="C29" s="145"/>
      <c r="D29" s="142" t="s">
        <v>1652</v>
      </c>
      <c r="E29" s="53" t="s">
        <v>406</v>
      </c>
      <c r="F29" s="52" t="s">
        <v>1653</v>
      </c>
      <c r="G29" s="266">
        <v>20986</v>
      </c>
      <c r="H29" s="232"/>
      <c r="I29" s="232"/>
      <c r="J29" s="232"/>
      <c r="K29" s="332" t="s">
        <v>1654</v>
      </c>
      <c r="L29" s="337" t="s">
        <v>1655</v>
      </c>
      <c r="M29" s="35"/>
    </row>
    <row r="30" spans="3:13" ht="72">
      <c r="C30" s="145" t="s">
        <v>1656</v>
      </c>
      <c r="D30" s="146" t="s">
        <v>826</v>
      </c>
      <c r="E30" s="53" t="s">
        <v>65</v>
      </c>
      <c r="F30" s="52" t="s">
        <v>1657</v>
      </c>
      <c r="G30" s="266">
        <v>4617645.8166666701</v>
      </c>
      <c r="H30" s="233"/>
      <c r="I30" s="233"/>
      <c r="J30" s="233"/>
      <c r="K30" s="334" t="s">
        <v>1658</v>
      </c>
      <c r="L30" s="334" t="s">
        <v>1659</v>
      </c>
      <c r="M30" s="59"/>
    </row>
    <row r="31" spans="3:13" ht="28.9">
      <c r="C31" s="145"/>
      <c r="D31" s="146" t="s">
        <v>829</v>
      </c>
      <c r="E31" s="53" t="s">
        <v>65</v>
      </c>
      <c r="F31" s="52" t="s">
        <v>1660</v>
      </c>
      <c r="G31" s="266">
        <v>2240104.59</v>
      </c>
      <c r="H31" s="233"/>
      <c r="I31" s="233"/>
      <c r="J31" s="233"/>
      <c r="K31" s="334" t="s">
        <v>1661</v>
      </c>
      <c r="L31" s="334"/>
      <c r="M31" s="35"/>
    </row>
    <row r="32" spans="3:13" ht="72">
      <c r="C32" s="145"/>
      <c r="D32" s="144" t="s">
        <v>832</v>
      </c>
      <c r="E32" s="53" t="s">
        <v>65</v>
      </c>
      <c r="F32" s="52" t="s">
        <v>1662</v>
      </c>
      <c r="G32" s="233">
        <v>0</v>
      </c>
      <c r="H32" s="233"/>
      <c r="I32" s="233"/>
      <c r="J32" s="233"/>
      <c r="K32" s="334" t="s">
        <v>1663</v>
      </c>
      <c r="L32" s="334" t="s">
        <v>1664</v>
      </c>
      <c r="M32" s="35"/>
    </row>
    <row r="33" spans="3:13" ht="44.25" customHeight="1">
      <c r="C33" s="129"/>
      <c r="D33" s="62" t="s">
        <v>1665</v>
      </c>
      <c r="E33" s="62" t="s">
        <v>65</v>
      </c>
      <c r="F33" s="199" t="s">
        <v>1666</v>
      </c>
      <c r="G33" s="267">
        <v>25.4319781691723</v>
      </c>
      <c r="H33" s="233"/>
      <c r="I33" s="233"/>
      <c r="J33" s="233"/>
      <c r="K33" s="334" t="s">
        <v>1667</v>
      </c>
      <c r="L33" s="334" t="s">
        <v>1668</v>
      </c>
      <c r="M33" s="59"/>
    </row>
    <row r="34" spans="3:13" ht="26.25" customHeight="1">
      <c r="C34" s="115"/>
      <c r="D34" s="62" t="s">
        <v>1669</v>
      </c>
      <c r="E34" s="62" t="s">
        <v>65</v>
      </c>
      <c r="F34" s="199" t="s">
        <v>1670</v>
      </c>
      <c r="G34" s="267">
        <v>25.4319781691723</v>
      </c>
      <c r="H34" s="233"/>
      <c r="I34" s="233"/>
      <c r="J34" s="233"/>
      <c r="K34" s="334" t="s">
        <v>1667</v>
      </c>
      <c r="L34" s="334" t="s">
        <v>1668</v>
      </c>
      <c r="M34" s="59"/>
    </row>
    <row r="35" spans="3:13" ht="38.25" customHeight="1">
      <c r="C35" s="115"/>
      <c r="D35" s="62" t="s">
        <v>1671</v>
      </c>
      <c r="E35" s="62" t="s">
        <v>65</v>
      </c>
      <c r="F35" s="199" t="s">
        <v>1672</v>
      </c>
      <c r="G35" s="267">
        <v>0.224960321154558</v>
      </c>
      <c r="H35" s="233"/>
      <c r="I35" s="233"/>
      <c r="J35" s="233"/>
      <c r="K35" s="334" t="s">
        <v>1673</v>
      </c>
      <c r="L35" s="334" t="s">
        <v>1668</v>
      </c>
      <c r="M35" s="59"/>
    </row>
    <row r="36" spans="3:13" ht="72">
      <c r="C36" s="115"/>
      <c r="D36" s="62" t="s">
        <v>1674</v>
      </c>
      <c r="E36" s="62" t="s">
        <v>65</v>
      </c>
      <c r="F36" s="199" t="s">
        <v>1675</v>
      </c>
      <c r="G36" s="267">
        <v>0.224960321154558</v>
      </c>
      <c r="H36" s="233"/>
      <c r="I36" s="233"/>
      <c r="J36" s="233"/>
      <c r="K36" s="334" t="s">
        <v>1673</v>
      </c>
      <c r="L36" s="334" t="s">
        <v>1676</v>
      </c>
      <c r="M36" s="59"/>
    </row>
    <row r="37" spans="3:13" ht="57.6">
      <c r="C37" s="55" t="s">
        <v>1677</v>
      </c>
      <c r="D37" s="53" t="s">
        <v>835</v>
      </c>
      <c r="E37" s="53" t="s">
        <v>65</v>
      </c>
      <c r="F37" s="52" t="s">
        <v>1678</v>
      </c>
      <c r="G37" s="233">
        <v>0</v>
      </c>
      <c r="H37" s="233"/>
      <c r="I37" s="233"/>
      <c r="J37" s="233"/>
      <c r="K37" s="334" t="s">
        <v>1679</v>
      </c>
      <c r="L37" s="332" t="s">
        <v>1680</v>
      </c>
      <c r="M37" s="35"/>
    </row>
    <row r="38" spans="3:13" ht="57.6">
      <c r="C38" s="55" t="s">
        <v>1681</v>
      </c>
      <c r="D38" s="53" t="s">
        <v>844</v>
      </c>
      <c r="E38" s="53" t="s">
        <v>65</v>
      </c>
      <c r="F38" s="52" t="s">
        <v>1682</v>
      </c>
      <c r="G38" s="233">
        <v>0</v>
      </c>
      <c r="H38" s="237">
        <v>126361</v>
      </c>
      <c r="I38" s="237">
        <v>107408</v>
      </c>
      <c r="J38" s="237">
        <v>91297</v>
      </c>
      <c r="K38" s="334" t="s">
        <v>1683</v>
      </c>
      <c r="L38" s="338" t="s">
        <v>1649</v>
      </c>
      <c r="M38" s="35"/>
    </row>
    <row r="39" spans="3:13" ht="43.15">
      <c r="C39" s="55"/>
      <c r="D39" s="53" t="s">
        <v>847</v>
      </c>
      <c r="E39" s="53" t="s">
        <v>65</v>
      </c>
      <c r="F39" s="52" t="s">
        <v>1684</v>
      </c>
      <c r="G39" s="233">
        <v>0</v>
      </c>
      <c r="H39" s="233"/>
      <c r="I39" s="233"/>
      <c r="J39" s="233"/>
      <c r="K39" s="334" t="s">
        <v>1683</v>
      </c>
      <c r="L39" s="332"/>
      <c r="M39" s="35"/>
    </row>
    <row r="40" spans="3:13" ht="72">
      <c r="C40" s="55"/>
      <c r="D40" s="53" t="s">
        <v>850</v>
      </c>
      <c r="E40" s="53" t="s">
        <v>65</v>
      </c>
      <c r="F40" s="52" t="s">
        <v>1685</v>
      </c>
      <c r="G40" s="233">
        <v>0</v>
      </c>
      <c r="H40" s="233"/>
      <c r="I40" s="233"/>
      <c r="J40" s="233"/>
      <c r="K40" s="334" t="s">
        <v>1686</v>
      </c>
      <c r="L40" s="332" t="s">
        <v>1687</v>
      </c>
      <c r="M40" s="35"/>
    </row>
    <row r="41" spans="3:13" ht="72">
      <c r="C41" s="56"/>
      <c r="D41" s="53" t="s">
        <v>1688</v>
      </c>
      <c r="E41" s="53" t="s">
        <v>65</v>
      </c>
      <c r="F41" s="52" t="s">
        <v>1689</v>
      </c>
      <c r="G41" s="233">
        <v>0</v>
      </c>
      <c r="H41" s="233"/>
      <c r="I41" s="233"/>
      <c r="J41" s="233"/>
      <c r="K41" s="334" t="s">
        <v>1686</v>
      </c>
      <c r="L41" s="332" t="s">
        <v>1690</v>
      </c>
      <c r="M41" s="35"/>
    </row>
    <row r="42" spans="3:13" ht="86.45">
      <c r="C42" s="145"/>
      <c r="D42" s="53" t="s">
        <v>1691</v>
      </c>
      <c r="E42" s="53" t="s">
        <v>65</v>
      </c>
      <c r="F42" s="52" t="s">
        <v>1692</v>
      </c>
      <c r="G42" s="233">
        <v>0</v>
      </c>
      <c r="H42" s="233"/>
      <c r="I42" s="233"/>
      <c r="J42" s="233"/>
      <c r="K42" s="334" t="s">
        <v>1693</v>
      </c>
      <c r="L42" s="332" t="s">
        <v>1694</v>
      </c>
      <c r="M42" s="35"/>
    </row>
    <row r="43" spans="3:13" ht="86.45">
      <c r="C43" s="145"/>
      <c r="D43" s="53" t="s">
        <v>1695</v>
      </c>
      <c r="E43" s="53" t="s">
        <v>65</v>
      </c>
      <c r="F43" s="52" t="s">
        <v>1696</v>
      </c>
      <c r="G43" s="233">
        <v>0</v>
      </c>
      <c r="H43" s="233"/>
      <c r="I43" s="233"/>
      <c r="J43" s="233"/>
      <c r="K43" s="334" t="s">
        <v>1693</v>
      </c>
      <c r="L43" s="332" t="s">
        <v>1697</v>
      </c>
      <c r="M43" s="35"/>
    </row>
    <row r="44" spans="3:13" ht="43.15">
      <c r="C44" s="143" t="s">
        <v>1698</v>
      </c>
      <c r="D44" s="53" t="s">
        <v>853</v>
      </c>
      <c r="E44" s="53" t="s">
        <v>65</v>
      </c>
      <c r="F44" s="52" t="s">
        <v>1699</v>
      </c>
      <c r="G44" s="233">
        <v>0</v>
      </c>
      <c r="H44" s="233"/>
      <c r="I44" s="233"/>
      <c r="J44" s="233"/>
      <c r="K44" s="339" t="s">
        <v>402</v>
      </c>
      <c r="L44" s="332"/>
      <c r="M44" s="35"/>
    </row>
    <row r="45" spans="3:13" ht="34.5" customHeight="1">
      <c r="C45" s="55"/>
      <c r="D45" s="53" t="s">
        <v>1700</v>
      </c>
      <c r="E45" s="53" t="s">
        <v>65</v>
      </c>
      <c r="F45" s="52" t="s">
        <v>1701</v>
      </c>
      <c r="G45" s="233">
        <v>0</v>
      </c>
      <c r="H45" s="233"/>
      <c r="I45" s="233"/>
      <c r="J45" s="233"/>
      <c r="K45" s="339" t="s">
        <v>1702</v>
      </c>
      <c r="L45" s="332" t="s">
        <v>1703</v>
      </c>
      <c r="M45" s="35"/>
    </row>
    <row r="46" spans="3:13" ht="28.9">
      <c r="C46" s="55"/>
      <c r="D46" s="53" t="s">
        <v>1704</v>
      </c>
      <c r="E46" s="53" t="s">
        <v>65</v>
      </c>
      <c r="F46" s="52" t="s">
        <v>1705</v>
      </c>
      <c r="G46" s="233">
        <v>0</v>
      </c>
      <c r="H46" s="233"/>
      <c r="I46" s="233"/>
      <c r="J46" s="233"/>
      <c r="K46" s="339" t="s">
        <v>1706</v>
      </c>
      <c r="L46" s="332"/>
      <c r="M46" s="35"/>
    </row>
    <row r="47" spans="3:13" ht="28.9">
      <c r="C47" s="55"/>
      <c r="D47" s="53"/>
      <c r="E47" s="53" t="s">
        <v>65</v>
      </c>
      <c r="F47" s="52" t="s">
        <v>1707</v>
      </c>
      <c r="G47" s="233">
        <v>0</v>
      </c>
      <c r="H47" s="233"/>
      <c r="I47" s="233"/>
      <c r="J47" s="233"/>
      <c r="K47" s="339" t="s">
        <v>1708</v>
      </c>
      <c r="L47" s="332"/>
      <c r="M47" s="35"/>
    </row>
    <row r="48" spans="3:13" ht="48" customHeight="1">
      <c r="C48" s="55"/>
      <c r="D48" s="53"/>
      <c r="E48" s="53" t="s">
        <v>65</v>
      </c>
      <c r="F48" s="52" t="s">
        <v>1709</v>
      </c>
      <c r="G48" s="233">
        <v>0</v>
      </c>
      <c r="H48" s="233"/>
      <c r="I48" s="233"/>
      <c r="J48" s="233"/>
      <c r="K48" s="339" t="s">
        <v>1710</v>
      </c>
      <c r="L48" s="332"/>
      <c r="M48" s="35"/>
    </row>
    <row r="49" spans="3:13" ht="48.6" customHeight="1">
      <c r="C49" s="55"/>
      <c r="D49" s="53" t="s">
        <v>1711</v>
      </c>
      <c r="E49" s="53" t="s">
        <v>65</v>
      </c>
      <c r="F49" s="52" t="s">
        <v>1712</v>
      </c>
      <c r="G49" s="233">
        <v>0</v>
      </c>
      <c r="H49" s="233"/>
      <c r="I49" s="233"/>
      <c r="J49" s="233"/>
      <c r="K49" s="339" t="s">
        <v>1713</v>
      </c>
      <c r="L49" s="332" t="s">
        <v>1714</v>
      </c>
      <c r="M49" s="35"/>
    </row>
    <row r="50" spans="3:13" ht="42.75" customHeight="1">
      <c r="C50" s="56"/>
      <c r="D50" s="53" t="s">
        <v>1715</v>
      </c>
      <c r="E50" s="53" t="s">
        <v>65</v>
      </c>
      <c r="F50" s="52" t="s">
        <v>1716</v>
      </c>
      <c r="G50" s="233">
        <v>0</v>
      </c>
      <c r="H50" s="233"/>
      <c r="I50" s="233"/>
      <c r="J50" s="233"/>
      <c r="K50" s="339" t="s">
        <v>1713</v>
      </c>
      <c r="L50" s="340" t="s">
        <v>1717</v>
      </c>
      <c r="M50" s="35"/>
    </row>
    <row r="51" spans="3:13" ht="69.599999999999994">
      <c r="C51" s="145"/>
      <c r="D51" s="53" t="s">
        <v>1718</v>
      </c>
      <c r="E51" s="53" t="s">
        <v>65</v>
      </c>
      <c r="F51" s="52" t="s">
        <v>1719</v>
      </c>
      <c r="G51" s="233">
        <v>0</v>
      </c>
      <c r="H51" s="233"/>
      <c r="I51" s="233"/>
      <c r="J51" s="233"/>
      <c r="K51" s="339" t="s">
        <v>1713</v>
      </c>
      <c r="L51" s="341" t="s">
        <v>1720</v>
      </c>
      <c r="M51" s="35"/>
    </row>
    <row r="52" spans="3:13" ht="72">
      <c r="C52" s="143"/>
      <c r="D52" s="53" t="s">
        <v>1721</v>
      </c>
      <c r="E52" s="53" t="s">
        <v>65</v>
      </c>
      <c r="F52" s="52" t="s">
        <v>1722</v>
      </c>
      <c r="G52" s="233">
        <v>0</v>
      </c>
      <c r="H52" s="233"/>
      <c r="I52" s="233"/>
      <c r="J52" s="233"/>
      <c r="K52" s="339" t="s">
        <v>1713</v>
      </c>
      <c r="L52" s="332" t="s">
        <v>1723</v>
      </c>
      <c r="M52" s="35"/>
    </row>
    <row r="53" spans="3:13" ht="28.9">
      <c r="C53" s="141"/>
      <c r="D53" s="152" t="s">
        <v>1724</v>
      </c>
      <c r="E53" s="152" t="s">
        <v>65</v>
      </c>
      <c r="F53" s="153" t="s">
        <v>1725</v>
      </c>
      <c r="G53" s="233">
        <v>0</v>
      </c>
      <c r="H53" s="233"/>
      <c r="I53" s="233"/>
      <c r="J53" s="233"/>
      <c r="K53" s="342" t="s">
        <v>1726</v>
      </c>
      <c r="L53" s="332"/>
      <c r="M53" s="35"/>
    </row>
    <row r="58" spans="3:13">
      <c r="K58" s="343"/>
    </row>
    <row r="59" spans="3:13">
      <c r="K59" s="343"/>
    </row>
    <row r="60" spans="3:13">
      <c r="K60" s="343"/>
    </row>
    <row r="61" spans="3:13">
      <c r="K61" s="343"/>
    </row>
    <row r="62" spans="3:13">
      <c r="K62" s="343"/>
    </row>
    <row r="63" spans="3:13">
      <c r="K63" s="343"/>
    </row>
    <row r="64" spans="3:13">
      <c r="K64" s="343"/>
    </row>
    <row r="65" spans="11:11">
      <c r="K65" s="343"/>
    </row>
    <row r="66" spans="11:11">
      <c r="K66" s="343"/>
    </row>
    <row r="67" spans="11:11">
      <c r="K67" s="343"/>
    </row>
    <row r="68" spans="11:11">
      <c r="K68" s="343"/>
    </row>
    <row r="145" spans="1:2">
      <c r="A145" s="137"/>
      <c r="B145" s="137"/>
    </row>
    <row r="146" spans="1:2">
      <c r="A146" s="137"/>
      <c r="B146" s="137"/>
    </row>
    <row r="148" spans="1:2">
      <c r="A148" s="137"/>
      <c r="B148" s="137"/>
    </row>
    <row r="150" spans="1:2">
      <c r="A150" s="137"/>
      <c r="B150" s="137"/>
    </row>
    <row r="152" spans="1:2">
      <c r="A152" s="137"/>
      <c r="B152" s="137"/>
    </row>
    <row r="156" spans="1:2">
      <c r="A156" s="137"/>
      <c r="B156" s="137"/>
    </row>
    <row r="157" spans="1:2">
      <c r="A157" s="137"/>
      <c r="B157" s="137"/>
    </row>
    <row r="158" spans="1:2">
      <c r="A158" s="137"/>
      <c r="B158" s="137"/>
    </row>
    <row r="160" spans="1:2">
      <c r="A160" s="137"/>
      <c r="B160" s="137"/>
    </row>
    <row r="162" spans="1:2">
      <c r="A162" s="137"/>
      <c r="B162" s="137"/>
    </row>
    <row r="164" spans="1:2">
      <c r="A164" s="137"/>
      <c r="B164" s="137"/>
    </row>
    <row r="204" spans="1:2">
      <c r="A204" s="137"/>
      <c r="B204" s="137"/>
    </row>
    <row r="205" spans="1:2">
      <c r="A205" s="137"/>
      <c r="B205" s="137"/>
    </row>
    <row r="206" spans="1:2">
      <c r="A206" s="137"/>
      <c r="B206" s="137"/>
    </row>
    <row r="208" spans="1:2">
      <c r="A208" s="137"/>
      <c r="B208" s="137"/>
    </row>
    <row r="210" spans="1:2">
      <c r="A210" s="137"/>
      <c r="B210" s="137"/>
    </row>
    <row r="212" spans="1:2">
      <c r="A212" s="137"/>
      <c r="B212" s="137"/>
    </row>
    <row r="216" spans="1:2">
      <c r="A216" s="137"/>
      <c r="B216" s="137"/>
    </row>
    <row r="217" spans="1:2">
      <c r="A217" s="137"/>
      <c r="B217" s="137"/>
    </row>
    <row r="218" spans="1:2">
      <c r="A218" s="137"/>
      <c r="B218" s="137"/>
    </row>
    <row r="220" spans="1:2">
      <c r="A220" s="137"/>
      <c r="B220" s="137"/>
    </row>
    <row r="222" spans="1:2">
      <c r="A222" s="137"/>
      <c r="B222" s="137"/>
    </row>
    <row r="224" spans="1:2">
      <c r="A224" s="137"/>
      <c r="B224" s="137"/>
    </row>
    <row r="264" spans="1:2">
      <c r="A264" s="137"/>
      <c r="B264" s="137"/>
    </row>
    <row r="268" spans="1:2">
      <c r="A268" s="137"/>
      <c r="B268" s="137"/>
    </row>
    <row r="272" spans="1:2">
      <c r="A272" s="137"/>
      <c r="B272" s="137"/>
    </row>
    <row r="276" spans="1:2">
      <c r="A276" s="137"/>
      <c r="B276" s="137"/>
    </row>
    <row r="280" spans="1:2">
      <c r="A280" s="137"/>
      <c r="B280" s="137"/>
    </row>
    <row r="281" spans="1:2">
      <c r="A281" s="137"/>
      <c r="B281" s="137"/>
    </row>
    <row r="282" spans="1:2">
      <c r="A282" s="137"/>
      <c r="B282" s="137"/>
    </row>
    <row r="283" spans="1:2">
      <c r="A283" s="137"/>
      <c r="B283" s="137"/>
    </row>
    <row r="284" spans="1:2">
      <c r="A284" s="137"/>
      <c r="B284" s="137"/>
    </row>
    <row r="285" spans="1:2">
      <c r="A285" s="137"/>
      <c r="B285" s="137"/>
    </row>
    <row r="286" spans="1:2">
      <c r="A286" s="137"/>
      <c r="B286" s="137"/>
    </row>
    <row r="287" spans="1:2">
      <c r="A287" s="137"/>
      <c r="B287" s="137"/>
    </row>
    <row r="288" spans="1:2">
      <c r="A288" s="137"/>
      <c r="B288" s="137"/>
    </row>
    <row r="289" spans="1:2">
      <c r="A289" s="137"/>
      <c r="B289" s="137"/>
    </row>
    <row r="290" spans="1:2">
      <c r="A290" s="137"/>
      <c r="B290" s="137"/>
    </row>
    <row r="291" spans="1:2">
      <c r="A291" s="137"/>
      <c r="B291" s="137"/>
    </row>
    <row r="292" spans="1:2">
      <c r="A292" s="137"/>
      <c r="B292" s="137"/>
    </row>
    <row r="293" spans="1:2">
      <c r="A293" s="137"/>
      <c r="B293" s="137"/>
    </row>
    <row r="294" spans="1:2">
      <c r="A294" s="137"/>
      <c r="B294" s="137"/>
    </row>
    <row r="295" spans="1:2">
      <c r="A295" s="137"/>
      <c r="B295" s="137"/>
    </row>
    <row r="296" spans="1:2">
      <c r="A296" s="137"/>
      <c r="B296" s="137"/>
    </row>
    <row r="297" spans="1:2">
      <c r="A297" s="137"/>
      <c r="B297" s="137"/>
    </row>
    <row r="298" spans="1:2">
      <c r="A298" s="137"/>
      <c r="B298" s="137"/>
    </row>
    <row r="299" spans="1:2">
      <c r="A299" s="137"/>
      <c r="B299" s="137"/>
    </row>
    <row r="300" spans="1:2">
      <c r="A300" s="137"/>
      <c r="B300" s="137"/>
    </row>
    <row r="301" spans="1:2">
      <c r="A301" s="137"/>
      <c r="B301" s="137"/>
    </row>
    <row r="302" spans="1:2">
      <c r="A302" s="137"/>
      <c r="B302" s="137"/>
    </row>
    <row r="303" spans="1:2">
      <c r="A303" s="137"/>
      <c r="B303" s="137"/>
    </row>
    <row r="304" spans="1:2">
      <c r="A304" s="137"/>
      <c r="B304" s="137"/>
    </row>
    <row r="305" spans="1:2">
      <c r="A305" s="137"/>
      <c r="B305" s="137"/>
    </row>
    <row r="306" spans="1:2">
      <c r="A306" s="137"/>
      <c r="B306" s="137"/>
    </row>
    <row r="307" spans="1:2">
      <c r="A307" s="137"/>
      <c r="B307" s="137"/>
    </row>
    <row r="308" spans="1:2">
      <c r="A308" s="137"/>
      <c r="B308" s="137"/>
    </row>
    <row r="309" spans="1:2">
      <c r="A309" s="137"/>
      <c r="B309" s="137"/>
    </row>
    <row r="310" spans="1:2">
      <c r="A310" s="137"/>
      <c r="B310" s="137"/>
    </row>
    <row r="311" spans="1:2">
      <c r="A311" s="137"/>
      <c r="B311" s="137"/>
    </row>
    <row r="312" spans="1:2">
      <c r="A312" s="137"/>
      <c r="B312" s="137"/>
    </row>
    <row r="313" spans="1:2">
      <c r="A313" s="137"/>
      <c r="B313" s="137"/>
    </row>
    <row r="314" spans="1:2">
      <c r="A314" s="137"/>
      <c r="B314" s="137"/>
    </row>
    <row r="315" spans="1:2">
      <c r="A315" s="137"/>
      <c r="B315" s="137"/>
    </row>
    <row r="316" spans="1:2">
      <c r="A316" s="137"/>
      <c r="B316" s="137"/>
    </row>
    <row r="317" spans="1:2">
      <c r="A317" s="137"/>
      <c r="B317" s="137"/>
    </row>
    <row r="318" spans="1:2">
      <c r="A318" s="137"/>
      <c r="B318" s="137"/>
    </row>
    <row r="319" spans="1:2">
      <c r="A319" s="137"/>
      <c r="B319" s="137"/>
    </row>
    <row r="320" spans="1:2">
      <c r="A320" s="137"/>
      <c r="B320" s="137"/>
    </row>
    <row r="321" spans="1:2">
      <c r="A321" s="137"/>
      <c r="B321" s="137"/>
    </row>
    <row r="322" spans="1:2">
      <c r="A322" s="137"/>
      <c r="B322" s="137"/>
    </row>
    <row r="323" spans="1:2">
      <c r="A323" s="137"/>
      <c r="B323" s="137"/>
    </row>
    <row r="324" spans="1:2">
      <c r="A324" s="200"/>
      <c r="B324" s="200"/>
    </row>
    <row r="325" spans="1:2">
      <c r="A325" s="200"/>
      <c r="B325" s="200"/>
    </row>
    <row r="326" spans="1:2">
      <c r="A326" s="200"/>
      <c r="B326" s="200"/>
    </row>
    <row r="327" spans="1:2">
      <c r="A327" s="137"/>
      <c r="B327" s="137"/>
    </row>
    <row r="328" spans="1:2">
      <c r="A328" s="200"/>
      <c r="B328" s="200"/>
    </row>
    <row r="329" spans="1:2">
      <c r="A329" s="137"/>
      <c r="B329" s="137"/>
    </row>
    <row r="330" spans="1:2">
      <c r="A330" s="200"/>
      <c r="B330" s="200"/>
    </row>
    <row r="331" spans="1:2">
      <c r="A331" s="137"/>
      <c r="B331" s="137"/>
    </row>
    <row r="332" spans="1:2">
      <c r="A332" s="200"/>
      <c r="B332" s="200"/>
    </row>
    <row r="333" spans="1:2">
      <c r="A333" s="137"/>
      <c r="B333" s="137"/>
    </row>
    <row r="334" spans="1:2">
      <c r="A334" s="137"/>
      <c r="B334" s="137"/>
    </row>
    <row r="335" spans="1:2">
      <c r="A335" s="137"/>
      <c r="B335" s="137"/>
    </row>
    <row r="336" spans="1:2">
      <c r="A336"/>
      <c r="B336"/>
    </row>
    <row r="337" spans="1:2">
      <c r="A337" s="137"/>
      <c r="B337" s="137"/>
    </row>
    <row r="338" spans="1:2">
      <c r="A338" s="137"/>
      <c r="B338" s="137"/>
    </row>
    <row r="339" spans="1:2">
      <c r="A339" s="137"/>
      <c r="B339" s="137"/>
    </row>
    <row r="340" spans="1:2">
      <c r="A340" s="60"/>
      <c r="B340" s="60"/>
    </row>
    <row r="341" spans="1:2">
      <c r="A341" s="137"/>
      <c r="B341" s="137"/>
    </row>
    <row r="342" spans="1:2">
      <c r="A342" s="137"/>
      <c r="B342" s="137"/>
    </row>
    <row r="343" spans="1:2">
      <c r="A343" s="137"/>
      <c r="B343" s="137"/>
    </row>
    <row r="344" spans="1:2">
      <c r="A344" s="137"/>
      <c r="B344" s="137"/>
    </row>
    <row r="345" spans="1:2">
      <c r="A345" s="137"/>
      <c r="B345" s="137"/>
    </row>
    <row r="346" spans="1:2">
      <c r="A346" s="137"/>
      <c r="B346" s="137"/>
    </row>
    <row r="347" spans="1:2">
      <c r="A347" s="137"/>
      <c r="B347" s="137"/>
    </row>
    <row r="348" spans="1:2">
      <c r="A348" s="137"/>
      <c r="B348" s="137"/>
    </row>
    <row r="349" spans="1:2">
      <c r="A349" s="137"/>
      <c r="B349" s="137"/>
    </row>
    <row r="350" spans="1:2">
      <c r="A350" s="137"/>
      <c r="B350" s="137"/>
    </row>
    <row r="351" spans="1:2">
      <c r="A351" s="137"/>
      <c r="B351" s="137"/>
    </row>
    <row r="352" spans="1:2">
      <c r="A352" s="137"/>
      <c r="B352" s="137"/>
    </row>
    <row r="353" spans="1:2">
      <c r="A353" s="137"/>
      <c r="B353" s="137"/>
    </row>
    <row r="354" spans="1:2">
      <c r="A354" s="137"/>
      <c r="B354" s="137"/>
    </row>
    <row r="355" spans="1:2">
      <c r="A355" s="137"/>
      <c r="B355" s="137"/>
    </row>
    <row r="356" spans="1:2">
      <c r="A356" s="137"/>
      <c r="B356" s="137"/>
    </row>
    <row r="357" spans="1:2">
      <c r="A357" s="137"/>
      <c r="B357" s="137"/>
    </row>
    <row r="358" spans="1:2">
      <c r="A358" s="137"/>
      <c r="B358" s="137"/>
    </row>
    <row r="359" spans="1:2">
      <c r="A359" s="137"/>
      <c r="B359" s="137"/>
    </row>
    <row r="360" spans="1:2">
      <c r="A360" s="137"/>
      <c r="B360" s="137"/>
    </row>
    <row r="361" spans="1:2">
      <c r="A361" s="137"/>
      <c r="B361" s="137"/>
    </row>
    <row r="362" spans="1:2">
      <c r="A362" s="137"/>
      <c r="B362" s="137"/>
    </row>
    <row r="363" spans="1:2">
      <c r="A363" s="137"/>
      <c r="B363" s="137"/>
    </row>
    <row r="364" spans="1:2">
      <c r="A364" s="137"/>
      <c r="B364" s="137"/>
    </row>
    <row r="365" spans="1:2">
      <c r="A365" s="137"/>
      <c r="B365" s="137"/>
    </row>
    <row r="366" spans="1:2">
      <c r="A366" s="137"/>
      <c r="B366" s="137"/>
    </row>
    <row r="367" spans="1:2">
      <c r="A367" s="137"/>
      <c r="B367" s="137"/>
    </row>
    <row r="368" spans="1:2">
      <c r="A368" s="137"/>
      <c r="B368" s="137"/>
    </row>
    <row r="369" spans="1:2">
      <c r="A369" s="137"/>
      <c r="B369" s="137"/>
    </row>
    <row r="370" spans="1:2">
      <c r="A370" s="137"/>
      <c r="B370" s="137"/>
    </row>
    <row r="371" spans="1:2">
      <c r="A371" s="137"/>
      <c r="B371" s="137"/>
    </row>
    <row r="372" spans="1:2">
      <c r="A372" s="137"/>
      <c r="B372" s="137"/>
    </row>
    <row r="373" spans="1:2">
      <c r="A373" s="137"/>
      <c r="B373" s="137"/>
    </row>
    <row r="374" spans="1:2">
      <c r="A374" s="137"/>
      <c r="B374" s="137"/>
    </row>
    <row r="375" spans="1:2">
      <c r="A375" s="137"/>
      <c r="B375" s="137"/>
    </row>
    <row r="376" spans="1:2">
      <c r="A376" s="137"/>
      <c r="B376" s="137"/>
    </row>
    <row r="377" spans="1:2">
      <c r="A377" s="137"/>
      <c r="B377" s="137"/>
    </row>
    <row r="378" spans="1:2">
      <c r="A378" s="137"/>
      <c r="B378" s="137"/>
    </row>
    <row r="379" spans="1:2">
      <c r="A379" s="137"/>
      <c r="B379" s="137"/>
    </row>
    <row r="380" spans="1:2">
      <c r="A380" s="137"/>
      <c r="B380" s="137"/>
    </row>
    <row r="381" spans="1:2">
      <c r="A381" s="137"/>
      <c r="B381" s="137"/>
    </row>
    <row r="382" spans="1:2">
      <c r="A382" s="137"/>
      <c r="B382" s="137"/>
    </row>
    <row r="383" spans="1:2">
      <c r="A383" s="137"/>
      <c r="B383" s="137"/>
    </row>
    <row r="384" spans="1:2">
      <c r="A384" s="200"/>
      <c r="B384" s="200"/>
    </row>
    <row r="385" spans="1:2">
      <c r="A385" s="200"/>
      <c r="B385" s="200"/>
    </row>
    <row r="386" spans="1:2">
      <c r="A386" s="200"/>
      <c r="B386" s="200"/>
    </row>
    <row r="387" spans="1:2">
      <c r="A387" s="137"/>
      <c r="B387" s="137"/>
    </row>
    <row r="388" spans="1:2">
      <c r="A388" s="200"/>
      <c r="B388" s="200"/>
    </row>
    <row r="389" spans="1:2">
      <c r="A389" s="137"/>
      <c r="B389" s="137"/>
    </row>
    <row r="390" spans="1:2">
      <c r="A390" s="200"/>
      <c r="B390" s="200"/>
    </row>
    <row r="391" spans="1:2">
      <c r="A391" s="137"/>
      <c r="B391" s="137"/>
    </row>
    <row r="392" spans="1:2">
      <c r="A392" s="200"/>
      <c r="B392" s="200"/>
    </row>
    <row r="393" spans="1:2">
      <c r="A393" s="137"/>
      <c r="B393" s="137"/>
    </row>
    <row r="394" spans="1:2">
      <c r="A394" s="137"/>
      <c r="B394" s="137"/>
    </row>
    <row r="395" spans="1:2">
      <c r="A395" s="137"/>
      <c r="B395" s="137"/>
    </row>
    <row r="396" spans="1:2">
      <c r="A396"/>
      <c r="B396"/>
    </row>
    <row r="397" spans="1:2">
      <c r="A397" s="137"/>
      <c r="B397" s="137"/>
    </row>
    <row r="398" spans="1:2">
      <c r="A398" s="137"/>
      <c r="B398" s="137"/>
    </row>
    <row r="399" spans="1:2">
      <c r="A399" s="137"/>
      <c r="B399" s="137"/>
    </row>
    <row r="400" spans="1:2">
      <c r="A400" s="60"/>
      <c r="B400" s="60"/>
    </row>
    <row r="401" spans="1:2">
      <c r="A401" s="137"/>
      <c r="B401" s="137"/>
    </row>
    <row r="402" spans="1:2">
      <c r="A402" s="137"/>
      <c r="B402" s="137"/>
    </row>
    <row r="403" spans="1:2">
      <c r="A403" s="137"/>
      <c r="B403" s="137"/>
    </row>
    <row r="404" spans="1:2">
      <c r="A404" s="137"/>
      <c r="B404" s="137"/>
    </row>
    <row r="405" spans="1:2">
      <c r="A405" s="137"/>
      <c r="B405" s="137"/>
    </row>
    <row r="406" spans="1:2">
      <c r="A406" s="137"/>
      <c r="B406" s="137"/>
    </row>
    <row r="407" spans="1:2">
      <c r="A407" s="137"/>
      <c r="B407" s="137"/>
    </row>
    <row r="408" spans="1:2">
      <c r="A408" s="137"/>
      <c r="B408" s="137"/>
    </row>
    <row r="409" spans="1:2">
      <c r="A409" s="137"/>
      <c r="B409" s="137"/>
    </row>
    <row r="410" spans="1:2">
      <c r="A410" s="137"/>
      <c r="B410" s="137"/>
    </row>
    <row r="411" spans="1:2">
      <c r="A411" s="137"/>
      <c r="B411" s="137"/>
    </row>
    <row r="412" spans="1:2">
      <c r="A412" s="137"/>
      <c r="B412" s="137"/>
    </row>
    <row r="413" spans="1:2">
      <c r="A413" s="137"/>
      <c r="B413" s="137"/>
    </row>
    <row r="414" spans="1:2">
      <c r="A414" s="137"/>
      <c r="B414" s="137"/>
    </row>
    <row r="415" spans="1:2">
      <c r="A415" s="137"/>
      <c r="B415" s="137"/>
    </row>
    <row r="416" spans="1:2">
      <c r="A416" s="137"/>
      <c r="B416" s="137"/>
    </row>
    <row r="417" spans="1:2">
      <c r="A417" s="137"/>
      <c r="B417" s="137"/>
    </row>
    <row r="418" spans="1:2">
      <c r="A418" s="137"/>
      <c r="B418" s="137"/>
    </row>
    <row r="419" spans="1:2">
      <c r="A419" s="137"/>
      <c r="B419" s="137"/>
    </row>
    <row r="420" spans="1:2">
      <c r="A420" s="137"/>
      <c r="B420" s="137"/>
    </row>
    <row r="421" spans="1:2">
      <c r="A421" s="137"/>
      <c r="B421" s="137"/>
    </row>
    <row r="422" spans="1:2">
      <c r="A422" s="137"/>
      <c r="B422" s="137"/>
    </row>
    <row r="423" spans="1:2">
      <c r="A423" s="137"/>
      <c r="B423" s="137"/>
    </row>
    <row r="424" spans="1:2">
      <c r="A424" s="137"/>
      <c r="B424" s="137"/>
    </row>
    <row r="425" spans="1:2">
      <c r="A425" s="137"/>
      <c r="B425" s="137"/>
    </row>
    <row r="426" spans="1:2">
      <c r="A426" s="137"/>
      <c r="B426" s="137"/>
    </row>
    <row r="427" spans="1:2">
      <c r="A427" s="137"/>
      <c r="B427" s="137"/>
    </row>
    <row r="428" spans="1:2">
      <c r="A428" s="137"/>
      <c r="B428" s="137"/>
    </row>
    <row r="429" spans="1:2">
      <c r="A429" s="137"/>
      <c r="B429" s="137"/>
    </row>
    <row r="430" spans="1:2">
      <c r="A430" s="137"/>
      <c r="B430" s="137"/>
    </row>
    <row r="431" spans="1:2">
      <c r="A431" s="137"/>
      <c r="B431" s="137"/>
    </row>
    <row r="432" spans="1:2">
      <c r="A432" s="137"/>
      <c r="B432" s="137"/>
    </row>
    <row r="433" spans="1:2">
      <c r="A433" s="137"/>
      <c r="B433" s="137"/>
    </row>
    <row r="434" spans="1:2">
      <c r="A434" s="137"/>
      <c r="B434" s="137"/>
    </row>
    <row r="435" spans="1:2">
      <c r="A435" s="137"/>
      <c r="B435" s="137"/>
    </row>
    <row r="436" spans="1:2">
      <c r="A436" s="137"/>
      <c r="B436" s="137"/>
    </row>
    <row r="437" spans="1:2">
      <c r="A437" s="137"/>
      <c r="B437" s="137"/>
    </row>
    <row r="438" spans="1:2">
      <c r="A438" s="137"/>
      <c r="B438" s="137"/>
    </row>
    <row r="439" spans="1:2">
      <c r="A439" s="137"/>
      <c r="B439" s="137"/>
    </row>
    <row r="440" spans="1:2">
      <c r="A440" s="137"/>
      <c r="B440" s="137"/>
    </row>
    <row r="441" spans="1:2">
      <c r="A441" s="137"/>
      <c r="B441" s="137"/>
    </row>
    <row r="442" spans="1:2">
      <c r="A442" s="137"/>
      <c r="B442" s="137"/>
    </row>
    <row r="443" spans="1:2">
      <c r="A443" s="137"/>
      <c r="B443" s="137"/>
    </row>
    <row r="444" spans="1:2">
      <c r="A444" s="200"/>
      <c r="B444" s="200"/>
    </row>
    <row r="445" spans="1:2">
      <c r="A445" s="137"/>
      <c r="B445" s="137"/>
    </row>
    <row r="446" spans="1:2">
      <c r="A446" s="137"/>
      <c r="B446" s="137"/>
    </row>
    <row r="447" spans="1:2">
      <c r="A447" s="137"/>
      <c r="B447" s="137"/>
    </row>
    <row r="448" spans="1:2">
      <c r="A448" s="200"/>
      <c r="B448" s="200"/>
    </row>
    <row r="449" spans="1:2">
      <c r="A449" s="137"/>
      <c r="B449" s="137"/>
    </row>
    <row r="450" spans="1:2">
      <c r="A450" s="137"/>
      <c r="B450" s="137"/>
    </row>
    <row r="451" spans="1:2">
      <c r="A451" s="137"/>
      <c r="B451" s="137"/>
    </row>
    <row r="452" spans="1:2">
      <c r="A452" s="200"/>
      <c r="B452" s="200"/>
    </row>
    <row r="453" spans="1:2">
      <c r="A453" s="137"/>
      <c r="B453" s="137"/>
    </row>
    <row r="454" spans="1:2">
      <c r="A454" s="137"/>
      <c r="B454" s="137"/>
    </row>
    <row r="455" spans="1:2">
      <c r="A455" s="137"/>
      <c r="B455" s="137"/>
    </row>
    <row r="456" spans="1:2">
      <c r="A456"/>
      <c r="B456"/>
    </row>
    <row r="457" spans="1:2">
      <c r="A457" s="137"/>
      <c r="B457" s="137"/>
    </row>
    <row r="458" spans="1:2">
      <c r="A458" s="137"/>
      <c r="B458" s="137"/>
    </row>
    <row r="459" spans="1:2">
      <c r="A459" s="137"/>
      <c r="B459" s="137"/>
    </row>
    <row r="460" spans="1:2">
      <c r="A460" s="60"/>
      <c r="B460" s="60"/>
    </row>
    <row r="461" spans="1:2">
      <c r="A461" s="137"/>
      <c r="B461" s="137"/>
    </row>
    <row r="462" spans="1:2">
      <c r="A462" s="137"/>
      <c r="B462" s="137"/>
    </row>
    <row r="463" spans="1:2">
      <c r="A463" s="137"/>
      <c r="B463" s="137"/>
    </row>
    <row r="464" spans="1:2">
      <c r="A464" s="137"/>
      <c r="B464" s="137"/>
    </row>
    <row r="465" spans="1:2">
      <c r="A465" s="137"/>
      <c r="B465" s="137"/>
    </row>
    <row r="466" spans="1:2">
      <c r="A466" s="137"/>
      <c r="B466" s="137"/>
    </row>
    <row r="467" spans="1:2">
      <c r="A467" s="137"/>
      <c r="B467" s="137"/>
    </row>
    <row r="468" spans="1:2">
      <c r="A468" s="137"/>
      <c r="B468" s="137"/>
    </row>
    <row r="469" spans="1:2">
      <c r="A469" s="137"/>
      <c r="B469" s="137"/>
    </row>
    <row r="470" spans="1:2">
      <c r="A470" s="137"/>
      <c r="B470" s="137"/>
    </row>
    <row r="471" spans="1:2">
      <c r="A471" s="137"/>
      <c r="B471" s="137"/>
    </row>
    <row r="472" spans="1:2">
      <c r="A472" s="137"/>
      <c r="B472" s="137"/>
    </row>
    <row r="473" spans="1:2">
      <c r="A473" s="137"/>
      <c r="B473" s="137"/>
    </row>
    <row r="474" spans="1:2">
      <c r="A474" s="137"/>
      <c r="B474" s="137"/>
    </row>
    <row r="475" spans="1:2">
      <c r="A475" s="137"/>
      <c r="B475" s="137"/>
    </row>
    <row r="476" spans="1:2">
      <c r="A476" s="137"/>
      <c r="B476" s="137"/>
    </row>
    <row r="477" spans="1:2">
      <c r="A477" s="137"/>
      <c r="B477" s="137"/>
    </row>
    <row r="478" spans="1:2">
      <c r="A478" s="137"/>
      <c r="B478" s="137"/>
    </row>
    <row r="479" spans="1:2">
      <c r="A479" s="137"/>
      <c r="B479" s="137"/>
    </row>
    <row r="480" spans="1:2">
      <c r="A480" s="137"/>
      <c r="B480" s="137"/>
    </row>
    <row r="481" spans="1:2">
      <c r="A481" s="137"/>
      <c r="B481" s="137"/>
    </row>
    <row r="482" spans="1:2">
      <c r="A482" s="137"/>
      <c r="B482" s="137"/>
    </row>
    <row r="483" spans="1:2">
      <c r="A483" s="137"/>
      <c r="B483" s="137"/>
    </row>
    <row r="484" spans="1:2">
      <c r="A484" s="137"/>
      <c r="B484" s="137"/>
    </row>
    <row r="485" spans="1:2">
      <c r="A485" s="137"/>
      <c r="B485" s="137"/>
    </row>
    <row r="486" spans="1:2">
      <c r="A486" s="137"/>
      <c r="B486" s="137"/>
    </row>
    <row r="487" spans="1:2">
      <c r="A487" s="137"/>
      <c r="B487" s="137"/>
    </row>
    <row r="488" spans="1:2">
      <c r="A488" s="137"/>
      <c r="B488" s="137"/>
    </row>
    <row r="489" spans="1:2">
      <c r="A489" s="137"/>
      <c r="B489" s="137"/>
    </row>
    <row r="490" spans="1:2">
      <c r="A490" s="137"/>
      <c r="B490" s="137"/>
    </row>
    <row r="491" spans="1:2">
      <c r="A491" s="137"/>
      <c r="B491" s="137"/>
    </row>
    <row r="492" spans="1:2">
      <c r="A492" s="137"/>
      <c r="B492" s="137"/>
    </row>
    <row r="493" spans="1:2">
      <c r="A493" s="137"/>
      <c r="B493" s="137"/>
    </row>
    <row r="494" spans="1:2">
      <c r="A494" s="137"/>
      <c r="B494" s="137"/>
    </row>
    <row r="495" spans="1:2">
      <c r="A495" s="137"/>
      <c r="B495" s="137"/>
    </row>
    <row r="496" spans="1:2">
      <c r="A496" s="137"/>
      <c r="B496" s="137"/>
    </row>
    <row r="497" spans="1:2">
      <c r="A497" s="137"/>
      <c r="B497" s="137"/>
    </row>
    <row r="498" spans="1:2">
      <c r="A498" s="137"/>
      <c r="B498" s="137"/>
    </row>
    <row r="499" spans="1:2">
      <c r="A499" s="137"/>
      <c r="B499" s="137"/>
    </row>
    <row r="500" spans="1:2">
      <c r="A500" s="137"/>
      <c r="B500" s="137"/>
    </row>
    <row r="501" spans="1:2">
      <c r="A501" s="137"/>
      <c r="B501" s="137"/>
    </row>
    <row r="502" spans="1:2">
      <c r="A502" s="137"/>
      <c r="B502" s="137"/>
    </row>
    <row r="503" spans="1:2">
      <c r="A503" s="137"/>
      <c r="B503" s="137"/>
    </row>
    <row r="504" spans="1:2">
      <c r="A504" s="137"/>
      <c r="B504" s="137"/>
    </row>
    <row r="505" spans="1:2">
      <c r="A505" s="137"/>
      <c r="B505" s="137"/>
    </row>
    <row r="506" spans="1:2">
      <c r="A506" s="137"/>
      <c r="B506" s="137"/>
    </row>
    <row r="507" spans="1:2">
      <c r="A507" s="137"/>
      <c r="B507" s="137"/>
    </row>
    <row r="508" spans="1:2">
      <c r="A508" s="137"/>
      <c r="B508" s="137"/>
    </row>
    <row r="509" spans="1:2">
      <c r="A509" s="137"/>
      <c r="B509" s="137"/>
    </row>
    <row r="510" spans="1:2">
      <c r="A510" s="137"/>
      <c r="B510" s="137"/>
    </row>
    <row r="511" spans="1:2">
      <c r="A511" s="137"/>
      <c r="B511" s="137"/>
    </row>
    <row r="512" spans="1:2">
      <c r="A512" s="137"/>
      <c r="B512" s="137"/>
    </row>
    <row r="513" spans="1:2">
      <c r="A513" s="137"/>
      <c r="B513" s="137"/>
    </row>
    <row r="514" spans="1:2">
      <c r="A514" s="137"/>
      <c r="B514" s="137"/>
    </row>
    <row r="515" spans="1:2">
      <c r="A515" s="137"/>
      <c r="B515" s="137"/>
    </row>
    <row r="516" spans="1:2">
      <c r="A516" s="137"/>
      <c r="B516" s="137"/>
    </row>
    <row r="517" spans="1:2">
      <c r="A517" s="137"/>
      <c r="B517" s="137"/>
    </row>
    <row r="518" spans="1:2">
      <c r="A518" s="137"/>
      <c r="B518" s="137"/>
    </row>
    <row r="519" spans="1:2">
      <c r="A519" s="137"/>
      <c r="B519" s="137"/>
    </row>
    <row r="520" spans="1:2">
      <c r="A520" s="137"/>
      <c r="B520" s="137"/>
    </row>
    <row r="521" spans="1:2">
      <c r="A521" s="137"/>
      <c r="B521" s="137"/>
    </row>
    <row r="522" spans="1:2">
      <c r="A522" s="137"/>
      <c r="B522" s="137"/>
    </row>
    <row r="523" spans="1:2">
      <c r="A523" s="137"/>
      <c r="B523" s="137"/>
    </row>
    <row r="524" spans="1:2">
      <c r="A524" s="137"/>
      <c r="B524" s="137"/>
    </row>
    <row r="525" spans="1:2">
      <c r="A525" s="137"/>
      <c r="B525" s="137"/>
    </row>
    <row r="526" spans="1:2">
      <c r="A526" s="137"/>
      <c r="B526" s="137"/>
    </row>
    <row r="527" spans="1:2">
      <c r="A527" s="137"/>
      <c r="B527" s="137"/>
    </row>
    <row r="528" spans="1:2">
      <c r="A528" s="137"/>
      <c r="B528" s="137"/>
    </row>
    <row r="529" spans="1:2">
      <c r="A529" s="137"/>
      <c r="B529" s="137"/>
    </row>
    <row r="530" spans="1:2">
      <c r="A530" s="137"/>
      <c r="B530" s="137"/>
    </row>
    <row r="531" spans="1:2">
      <c r="A531" s="137"/>
      <c r="B531" s="137"/>
    </row>
    <row r="532" spans="1:2">
      <c r="A532" s="137"/>
      <c r="B532" s="137"/>
    </row>
    <row r="533" spans="1:2">
      <c r="A533" s="137"/>
      <c r="B533" s="137"/>
    </row>
    <row r="534" spans="1:2">
      <c r="A534" s="137"/>
      <c r="B534" s="137"/>
    </row>
    <row r="535" spans="1:2">
      <c r="A535" s="137"/>
      <c r="B535" s="137"/>
    </row>
    <row r="536" spans="1:2">
      <c r="A536" s="137"/>
      <c r="B536" s="137"/>
    </row>
    <row r="537" spans="1:2">
      <c r="A537" s="137"/>
      <c r="B537" s="137"/>
    </row>
    <row r="538" spans="1:2">
      <c r="A538" s="137"/>
      <c r="B538" s="137"/>
    </row>
    <row r="539" spans="1:2">
      <c r="A539" s="137"/>
      <c r="B539" s="137"/>
    </row>
    <row r="540" spans="1:2">
      <c r="A540" s="137"/>
      <c r="B540" s="137"/>
    </row>
    <row r="541" spans="1:2">
      <c r="A541" s="137"/>
      <c r="B541" s="137"/>
    </row>
    <row r="542" spans="1:2">
      <c r="A542" s="137"/>
      <c r="B542" s="137"/>
    </row>
    <row r="543" spans="1:2">
      <c r="A543" s="137"/>
      <c r="B543" s="137"/>
    </row>
    <row r="544" spans="1:2">
      <c r="A544" s="137"/>
      <c r="B544" s="137"/>
    </row>
    <row r="545" spans="1:2">
      <c r="A545" s="137"/>
      <c r="B545" s="137"/>
    </row>
    <row r="546" spans="1:2">
      <c r="A546" s="137"/>
      <c r="B546" s="137"/>
    </row>
    <row r="547" spans="1:2">
      <c r="A547" s="137"/>
      <c r="B547" s="137"/>
    </row>
    <row r="548" spans="1:2">
      <c r="A548" s="137"/>
      <c r="B548" s="137"/>
    </row>
    <row r="549" spans="1:2">
      <c r="A549" s="137"/>
      <c r="B549" s="137"/>
    </row>
    <row r="550" spans="1:2">
      <c r="A550" s="137"/>
      <c r="B550" s="137"/>
    </row>
    <row r="551" spans="1:2">
      <c r="A551" s="137"/>
      <c r="B551" s="137"/>
    </row>
    <row r="552" spans="1:2">
      <c r="A552" s="137"/>
      <c r="B552" s="137"/>
    </row>
    <row r="553" spans="1:2">
      <c r="A553" s="137"/>
      <c r="B553" s="137"/>
    </row>
    <row r="554" spans="1:2">
      <c r="A554" s="137"/>
      <c r="B554" s="137"/>
    </row>
    <row r="555" spans="1:2">
      <c r="A555" s="137"/>
      <c r="B555" s="137"/>
    </row>
    <row r="556" spans="1:2">
      <c r="A556" s="137"/>
      <c r="B556" s="137"/>
    </row>
    <row r="557" spans="1:2">
      <c r="A557" s="137"/>
      <c r="B557" s="137"/>
    </row>
    <row r="558" spans="1:2">
      <c r="A558" s="137"/>
      <c r="B558" s="137"/>
    </row>
    <row r="559" spans="1:2">
      <c r="A559" s="137"/>
      <c r="B559" s="137"/>
    </row>
    <row r="560" spans="1:2">
      <c r="A560" s="137"/>
      <c r="B560" s="137"/>
    </row>
    <row r="561" spans="1:2">
      <c r="A561" s="137"/>
      <c r="B561" s="137"/>
    </row>
    <row r="562" spans="1:2">
      <c r="A562" s="137"/>
      <c r="B562" s="137"/>
    </row>
    <row r="563" spans="1:2">
      <c r="A563" s="137"/>
      <c r="B563" s="137"/>
    </row>
    <row r="564" spans="1:2">
      <c r="A564" s="137"/>
      <c r="B564" s="137"/>
    </row>
    <row r="565" spans="1:2">
      <c r="A565" s="137"/>
      <c r="B565" s="137"/>
    </row>
    <row r="566" spans="1:2">
      <c r="A566" s="137"/>
      <c r="B566" s="137"/>
    </row>
    <row r="567" spans="1:2">
      <c r="A567" s="137"/>
      <c r="B567" s="137"/>
    </row>
    <row r="568" spans="1:2">
      <c r="A568" s="137"/>
      <c r="B568" s="137"/>
    </row>
    <row r="569" spans="1:2">
      <c r="A569" s="137"/>
      <c r="B569" s="137"/>
    </row>
    <row r="570" spans="1:2">
      <c r="A570" s="137"/>
      <c r="B570" s="137"/>
    </row>
    <row r="571" spans="1:2">
      <c r="A571" s="137"/>
      <c r="B571" s="137"/>
    </row>
    <row r="572" spans="1:2">
      <c r="A572" s="137"/>
      <c r="B572" s="137"/>
    </row>
    <row r="573" spans="1:2">
      <c r="A573" s="137"/>
      <c r="B573" s="137"/>
    </row>
    <row r="574" spans="1:2">
      <c r="A574" s="137"/>
      <c r="B574" s="137"/>
    </row>
    <row r="575" spans="1:2">
      <c r="A575" s="137"/>
      <c r="B575" s="137"/>
    </row>
    <row r="576" spans="1:2">
      <c r="A576" s="137"/>
      <c r="B576" s="137"/>
    </row>
    <row r="577" spans="1:2">
      <c r="A577" s="137"/>
      <c r="B577" s="137"/>
    </row>
    <row r="578" spans="1:2">
      <c r="A578" s="137"/>
      <c r="B578" s="137"/>
    </row>
    <row r="579" spans="1:2">
      <c r="A579" s="137"/>
      <c r="B579" s="137"/>
    </row>
    <row r="580" spans="1:2">
      <c r="A580" s="137"/>
      <c r="B580" s="137"/>
    </row>
    <row r="581" spans="1:2">
      <c r="A581" s="137"/>
      <c r="B581" s="137"/>
    </row>
    <row r="582" spans="1:2">
      <c r="A582" s="137"/>
      <c r="B582" s="137"/>
    </row>
    <row r="583" spans="1:2">
      <c r="A583" s="137"/>
      <c r="B583" s="137"/>
    </row>
    <row r="584" spans="1:2">
      <c r="A584" s="137"/>
      <c r="B584" s="137"/>
    </row>
    <row r="585" spans="1:2">
      <c r="A585" s="137"/>
      <c r="B585" s="137"/>
    </row>
    <row r="586" spans="1:2">
      <c r="A586" s="137"/>
      <c r="B586" s="137"/>
    </row>
    <row r="587" spans="1:2">
      <c r="A587" s="137"/>
      <c r="B587" s="137"/>
    </row>
    <row r="588" spans="1:2">
      <c r="A588" s="137"/>
      <c r="B588" s="137"/>
    </row>
    <row r="589" spans="1:2">
      <c r="A589" s="137"/>
      <c r="B589" s="137"/>
    </row>
    <row r="590" spans="1:2">
      <c r="A590" s="137"/>
      <c r="B590" s="137"/>
    </row>
    <row r="591" spans="1:2">
      <c r="A591" s="137"/>
      <c r="B591" s="137"/>
    </row>
    <row r="592" spans="1:2">
      <c r="A592" s="137"/>
      <c r="B592" s="137"/>
    </row>
    <row r="593" spans="1:2">
      <c r="A593" s="137"/>
      <c r="B593" s="137"/>
    </row>
    <row r="594" spans="1:2">
      <c r="A594" s="137"/>
      <c r="B594" s="137"/>
    </row>
    <row r="595" spans="1:2">
      <c r="A595" s="137"/>
      <c r="B595" s="137"/>
    </row>
    <row r="596" spans="1:2">
      <c r="A596" s="137"/>
      <c r="B596" s="137"/>
    </row>
    <row r="597" spans="1:2">
      <c r="A597" s="137"/>
      <c r="B597" s="137"/>
    </row>
    <row r="598" spans="1:2">
      <c r="A598" s="137"/>
      <c r="B598" s="137"/>
    </row>
    <row r="599" spans="1:2">
      <c r="A599" s="137"/>
      <c r="B599" s="137"/>
    </row>
    <row r="600" spans="1:2">
      <c r="A600" s="137"/>
      <c r="B600" s="137"/>
    </row>
    <row r="601" spans="1:2">
      <c r="A601" s="137"/>
      <c r="B601" s="137"/>
    </row>
    <row r="602" spans="1:2">
      <c r="A602" s="137"/>
      <c r="B602" s="137"/>
    </row>
    <row r="603" spans="1:2">
      <c r="A603" s="137"/>
      <c r="B603" s="137"/>
    </row>
    <row r="604" spans="1:2">
      <c r="A604" s="137"/>
      <c r="B604" s="137"/>
    </row>
    <row r="605" spans="1:2">
      <c r="A605" s="137"/>
      <c r="B605" s="137"/>
    </row>
    <row r="606" spans="1:2">
      <c r="A606" s="137"/>
      <c r="B606" s="137"/>
    </row>
    <row r="607" spans="1:2">
      <c r="A607" s="137"/>
      <c r="B607" s="137"/>
    </row>
    <row r="608" spans="1:2">
      <c r="A608" s="137"/>
      <c r="B608" s="137"/>
    </row>
    <row r="609" spans="1:2">
      <c r="A609" s="137"/>
      <c r="B609" s="137"/>
    </row>
    <row r="610" spans="1:2">
      <c r="A610" s="137"/>
      <c r="B610" s="137"/>
    </row>
    <row r="611" spans="1:2">
      <c r="A611" s="137"/>
      <c r="B611" s="137"/>
    </row>
    <row r="612" spans="1:2">
      <c r="A612" s="137"/>
      <c r="B612" s="137"/>
    </row>
    <row r="613" spans="1:2">
      <c r="A613" s="137"/>
      <c r="B613" s="137"/>
    </row>
    <row r="614" spans="1:2">
      <c r="A614" s="137"/>
      <c r="B614" s="137"/>
    </row>
    <row r="615" spans="1:2">
      <c r="A615" s="137"/>
      <c r="B615" s="137"/>
    </row>
    <row r="616" spans="1:2">
      <c r="A616" s="137"/>
      <c r="B616" s="137"/>
    </row>
    <row r="617" spans="1:2">
      <c r="A617" s="137"/>
      <c r="B617" s="137"/>
    </row>
    <row r="618" spans="1:2">
      <c r="A618" s="137"/>
      <c r="B618" s="137"/>
    </row>
    <row r="619" spans="1:2">
      <c r="A619" s="137"/>
      <c r="B619" s="137"/>
    </row>
    <row r="620" spans="1:2">
      <c r="A620" s="137"/>
      <c r="B620" s="137"/>
    </row>
    <row r="621" spans="1:2">
      <c r="A621" s="137"/>
      <c r="B621" s="137"/>
    </row>
    <row r="622" spans="1:2">
      <c r="A622" s="137"/>
      <c r="B622" s="137"/>
    </row>
    <row r="623" spans="1:2">
      <c r="A623" s="137"/>
      <c r="B623" s="137"/>
    </row>
    <row r="624" spans="1:2">
      <c r="A624" s="137"/>
      <c r="B624" s="137"/>
    </row>
    <row r="625" spans="1:2">
      <c r="A625" s="137"/>
      <c r="B625" s="137"/>
    </row>
    <row r="626" spans="1:2">
      <c r="A626" s="137"/>
      <c r="B626" s="137"/>
    </row>
    <row r="627" spans="1:2">
      <c r="A627" s="137"/>
      <c r="B627" s="137"/>
    </row>
    <row r="628" spans="1:2">
      <c r="A628" s="137"/>
      <c r="B628" s="137"/>
    </row>
    <row r="629" spans="1:2">
      <c r="A629" s="137"/>
      <c r="B629" s="137"/>
    </row>
    <row r="630" spans="1:2">
      <c r="A630" s="137"/>
      <c r="B630" s="137"/>
    </row>
    <row r="631" spans="1:2">
      <c r="A631" s="137"/>
      <c r="B631" s="137"/>
    </row>
    <row r="632" spans="1:2">
      <c r="A632" s="137"/>
      <c r="B632" s="137"/>
    </row>
    <row r="633" spans="1:2">
      <c r="A633" s="137"/>
      <c r="B633" s="137"/>
    </row>
    <row r="634" spans="1:2">
      <c r="A634" s="137"/>
      <c r="B634" s="137"/>
    </row>
    <row r="635" spans="1:2">
      <c r="A635" s="137"/>
      <c r="B635" s="137"/>
    </row>
    <row r="636" spans="1:2">
      <c r="A636" s="137"/>
      <c r="B636" s="137"/>
    </row>
    <row r="637" spans="1:2">
      <c r="A637" s="137"/>
      <c r="B637" s="137"/>
    </row>
    <row r="638" spans="1:2">
      <c r="A638" s="137"/>
      <c r="B638" s="137"/>
    </row>
    <row r="639" spans="1:2">
      <c r="A639" s="137"/>
      <c r="B639" s="137"/>
    </row>
    <row r="640" spans="1:2">
      <c r="A640" s="137"/>
      <c r="B640" s="137"/>
    </row>
    <row r="641" spans="1:2">
      <c r="A641" s="137"/>
      <c r="B641" s="137"/>
    </row>
    <row r="642" spans="1:2">
      <c r="A642" s="137"/>
      <c r="B642" s="137"/>
    </row>
    <row r="643" spans="1:2">
      <c r="A643" s="137"/>
      <c r="B643" s="137"/>
    </row>
    <row r="644" spans="1:2">
      <c r="A644" s="137"/>
      <c r="B644" s="137"/>
    </row>
    <row r="645" spans="1:2">
      <c r="A645" s="137"/>
      <c r="B645" s="137"/>
    </row>
    <row r="646" spans="1:2">
      <c r="A646" s="137"/>
      <c r="B646" s="137"/>
    </row>
    <row r="647" spans="1:2">
      <c r="A647" s="137"/>
      <c r="B647" s="137"/>
    </row>
    <row r="648" spans="1:2">
      <c r="A648" s="137"/>
      <c r="B648" s="137"/>
    </row>
    <row r="649" spans="1:2">
      <c r="A649" s="137"/>
      <c r="B649" s="137"/>
    </row>
    <row r="650" spans="1:2">
      <c r="A650" s="137"/>
      <c r="B650" s="137"/>
    </row>
    <row r="651" spans="1:2">
      <c r="A651" s="137"/>
      <c r="B651" s="137"/>
    </row>
    <row r="652" spans="1:2">
      <c r="A652" s="137"/>
      <c r="B652" s="137"/>
    </row>
    <row r="653" spans="1:2">
      <c r="A653" s="137"/>
      <c r="B653" s="137"/>
    </row>
    <row r="654" spans="1:2">
      <c r="A654" s="137"/>
      <c r="B654" s="137"/>
    </row>
    <row r="655" spans="1:2">
      <c r="A655" s="137"/>
      <c r="B655" s="137"/>
    </row>
    <row r="656" spans="1:2">
      <c r="A656" s="137"/>
      <c r="B656" s="137"/>
    </row>
    <row r="657" spans="1:2">
      <c r="A657" s="137"/>
      <c r="B657" s="137"/>
    </row>
    <row r="658" spans="1:2">
      <c r="A658" s="137"/>
      <c r="B658" s="137"/>
    </row>
    <row r="659" spans="1:2">
      <c r="A659" s="137"/>
      <c r="B659" s="137"/>
    </row>
    <row r="660" spans="1:2">
      <c r="A660" s="137"/>
      <c r="B660" s="137"/>
    </row>
    <row r="661" spans="1:2">
      <c r="A661" s="137"/>
      <c r="B661" s="137"/>
    </row>
    <row r="662" spans="1:2">
      <c r="A662" s="137"/>
      <c r="B662" s="137"/>
    </row>
    <row r="663" spans="1:2">
      <c r="A663" s="137"/>
      <c r="B663" s="137"/>
    </row>
    <row r="664" spans="1:2">
      <c r="A664" s="137"/>
      <c r="B664" s="137"/>
    </row>
    <row r="665" spans="1:2">
      <c r="A665" s="137"/>
      <c r="B665" s="137"/>
    </row>
    <row r="666" spans="1:2">
      <c r="A666" s="137"/>
      <c r="B666" s="137"/>
    </row>
    <row r="667" spans="1:2">
      <c r="A667" s="137"/>
      <c r="B667" s="137"/>
    </row>
    <row r="668" spans="1:2">
      <c r="A668" s="137"/>
      <c r="B668" s="137"/>
    </row>
    <row r="669" spans="1:2">
      <c r="A669" s="137"/>
      <c r="B669" s="137"/>
    </row>
    <row r="670" spans="1:2">
      <c r="A670" s="137"/>
      <c r="B670" s="137"/>
    </row>
    <row r="671" spans="1:2">
      <c r="A671" s="137"/>
      <c r="B671" s="137"/>
    </row>
    <row r="672" spans="1:2">
      <c r="A672" s="137"/>
      <c r="B672" s="137"/>
    </row>
    <row r="673" spans="1:2">
      <c r="A673" s="137"/>
      <c r="B673" s="137"/>
    </row>
    <row r="674" spans="1:2">
      <c r="A674" s="137"/>
      <c r="B674" s="137"/>
    </row>
    <row r="675" spans="1:2">
      <c r="A675" s="137"/>
      <c r="B675" s="137"/>
    </row>
    <row r="676" spans="1:2">
      <c r="A676" s="137"/>
      <c r="B676" s="137"/>
    </row>
    <row r="677" spans="1:2">
      <c r="A677" s="137"/>
      <c r="B677" s="137"/>
    </row>
    <row r="678" spans="1:2">
      <c r="A678" s="137"/>
      <c r="B678" s="137"/>
    </row>
    <row r="679" spans="1:2">
      <c r="A679" s="137"/>
      <c r="B679" s="137"/>
    </row>
    <row r="680" spans="1:2">
      <c r="A680" s="137"/>
      <c r="B680" s="137"/>
    </row>
    <row r="681" spans="1:2">
      <c r="A681" s="137"/>
      <c r="B681" s="137"/>
    </row>
    <row r="682" spans="1:2">
      <c r="A682" s="137"/>
      <c r="B682" s="137"/>
    </row>
    <row r="683" spans="1:2">
      <c r="A683" s="137"/>
      <c r="B683" s="137"/>
    </row>
    <row r="684" spans="1:2">
      <c r="A684" s="137"/>
      <c r="B684" s="137"/>
    </row>
    <row r="685" spans="1:2">
      <c r="A685" s="137"/>
      <c r="B685" s="137"/>
    </row>
    <row r="686" spans="1:2">
      <c r="A686" s="137"/>
      <c r="B686" s="137"/>
    </row>
    <row r="687" spans="1:2">
      <c r="A687" s="137"/>
      <c r="B687" s="137"/>
    </row>
    <row r="688" spans="1:2">
      <c r="A688" s="137"/>
      <c r="B688" s="137"/>
    </row>
    <row r="689" spans="1:2">
      <c r="A689" s="137"/>
      <c r="B689" s="137"/>
    </row>
    <row r="690" spans="1:2">
      <c r="A690" s="137"/>
      <c r="B690" s="137"/>
    </row>
    <row r="691" spans="1:2">
      <c r="A691" s="137"/>
      <c r="B691" s="137"/>
    </row>
    <row r="692" spans="1:2">
      <c r="A692" s="137"/>
      <c r="B692" s="137"/>
    </row>
    <row r="693" spans="1:2">
      <c r="A693" s="137"/>
      <c r="B693" s="137"/>
    </row>
    <row r="694" spans="1:2">
      <c r="A694" s="137"/>
      <c r="B694" s="137"/>
    </row>
    <row r="695" spans="1:2">
      <c r="A695" s="137"/>
      <c r="B695" s="137"/>
    </row>
    <row r="696" spans="1:2">
      <c r="A696" s="137"/>
      <c r="B696" s="137"/>
    </row>
    <row r="697" spans="1:2">
      <c r="A697" s="137"/>
      <c r="B697" s="137"/>
    </row>
    <row r="698" spans="1:2">
      <c r="A698" s="137"/>
      <c r="B698" s="137"/>
    </row>
    <row r="699" spans="1:2">
      <c r="A699" s="137"/>
      <c r="B699" s="137"/>
    </row>
    <row r="700" spans="1:2">
      <c r="A700" s="137"/>
      <c r="B700" s="137"/>
    </row>
    <row r="701" spans="1:2">
      <c r="A701" s="137"/>
      <c r="B701" s="137"/>
    </row>
    <row r="702" spans="1:2">
      <c r="A702" s="137"/>
      <c r="B702" s="137"/>
    </row>
    <row r="703" spans="1:2">
      <c r="A703" s="137"/>
      <c r="B703" s="137"/>
    </row>
    <row r="704" spans="1:2">
      <c r="A704" s="137"/>
      <c r="B704" s="137"/>
    </row>
    <row r="705" spans="1:2">
      <c r="A705" s="137"/>
      <c r="B705" s="137"/>
    </row>
    <row r="706" spans="1:2">
      <c r="A706" s="137"/>
      <c r="B706" s="137"/>
    </row>
    <row r="707" spans="1:2">
      <c r="A707" s="137"/>
      <c r="B707" s="137"/>
    </row>
    <row r="708" spans="1:2">
      <c r="A708" s="137"/>
      <c r="B708" s="137"/>
    </row>
    <row r="709" spans="1:2">
      <c r="A709" s="137"/>
      <c r="B709" s="137"/>
    </row>
    <row r="710" spans="1:2">
      <c r="A710" s="137"/>
      <c r="B710" s="137"/>
    </row>
    <row r="711" spans="1:2">
      <c r="A711" s="137"/>
      <c r="B711" s="137"/>
    </row>
    <row r="712" spans="1:2">
      <c r="A712" s="137"/>
      <c r="B712" s="137"/>
    </row>
    <row r="713" spans="1:2">
      <c r="A713" s="137"/>
      <c r="B713" s="137"/>
    </row>
    <row r="714" spans="1:2">
      <c r="A714" s="137"/>
      <c r="B714" s="137"/>
    </row>
    <row r="715" spans="1:2">
      <c r="A715" s="137"/>
      <c r="B715" s="137"/>
    </row>
    <row r="716" spans="1:2">
      <c r="A716" s="137"/>
      <c r="B716" s="137"/>
    </row>
    <row r="717" spans="1:2">
      <c r="A717" s="137"/>
      <c r="B717" s="137"/>
    </row>
    <row r="718" spans="1:2">
      <c r="A718" s="137"/>
      <c r="B718" s="137"/>
    </row>
    <row r="719" spans="1:2">
      <c r="A719" s="137"/>
      <c r="B719" s="137"/>
    </row>
    <row r="720" spans="1:2">
      <c r="A720" s="137"/>
      <c r="B720" s="137"/>
    </row>
    <row r="721" spans="1:2">
      <c r="A721" s="137"/>
      <c r="B721" s="137"/>
    </row>
    <row r="722" spans="1:2">
      <c r="A722" s="137"/>
      <c r="B722" s="137"/>
    </row>
    <row r="723" spans="1:2">
      <c r="A723" s="137"/>
      <c r="B723" s="137"/>
    </row>
    <row r="724" spans="1:2">
      <c r="A724" s="137"/>
      <c r="B724" s="137"/>
    </row>
    <row r="725" spans="1:2">
      <c r="A725" s="137"/>
      <c r="B725" s="137"/>
    </row>
    <row r="726" spans="1:2">
      <c r="A726" s="137"/>
      <c r="B726" s="137"/>
    </row>
    <row r="727" spans="1:2">
      <c r="A727" s="137"/>
      <c r="B727" s="137"/>
    </row>
    <row r="728" spans="1:2">
      <c r="A728" s="137"/>
      <c r="B728" s="137"/>
    </row>
    <row r="729" spans="1:2">
      <c r="A729" s="137"/>
      <c r="B729" s="137"/>
    </row>
    <row r="730" spans="1:2">
      <c r="A730" s="137"/>
      <c r="B730" s="137"/>
    </row>
    <row r="731" spans="1:2">
      <c r="A731" s="137"/>
      <c r="B731" s="137"/>
    </row>
    <row r="732" spans="1:2">
      <c r="A732" s="137"/>
      <c r="B732" s="137"/>
    </row>
    <row r="733" spans="1:2">
      <c r="A733" s="137"/>
      <c r="B733" s="137"/>
    </row>
    <row r="734" spans="1:2">
      <c r="A734" s="137"/>
      <c r="B734" s="137"/>
    </row>
    <row r="735" spans="1:2">
      <c r="A735" s="137"/>
      <c r="B735" s="137"/>
    </row>
    <row r="736" spans="1:2">
      <c r="A736" s="137"/>
      <c r="B736" s="137"/>
    </row>
    <row r="737" spans="1:2">
      <c r="A737" s="137"/>
      <c r="B737" s="137"/>
    </row>
    <row r="738" spans="1:2">
      <c r="A738" s="137"/>
      <c r="B738" s="137"/>
    </row>
    <row r="739" spans="1:2">
      <c r="A739" s="137"/>
      <c r="B739" s="137"/>
    </row>
    <row r="740" spans="1:2">
      <c r="A740" s="137"/>
      <c r="B740" s="137"/>
    </row>
    <row r="741" spans="1:2">
      <c r="A741" s="137"/>
      <c r="B741" s="137"/>
    </row>
    <row r="742" spans="1:2">
      <c r="A742" s="137"/>
      <c r="B742" s="137"/>
    </row>
    <row r="743" spans="1:2">
      <c r="A743" s="137"/>
      <c r="B743" s="137"/>
    </row>
    <row r="744" spans="1:2">
      <c r="A744" s="137"/>
      <c r="B744" s="137"/>
    </row>
    <row r="745" spans="1:2">
      <c r="A745" s="137"/>
      <c r="B745" s="137"/>
    </row>
    <row r="746" spans="1:2">
      <c r="A746" s="137"/>
      <c r="B746" s="137"/>
    </row>
    <row r="747" spans="1:2">
      <c r="A747" s="137"/>
      <c r="B747" s="137"/>
    </row>
    <row r="748" spans="1:2">
      <c r="A748" s="137"/>
      <c r="B748" s="137"/>
    </row>
    <row r="749" spans="1:2">
      <c r="A749" s="137"/>
      <c r="B749" s="137"/>
    </row>
    <row r="750" spans="1:2">
      <c r="A750" s="137"/>
      <c r="B750" s="137"/>
    </row>
    <row r="751" spans="1:2">
      <c r="A751" s="137"/>
      <c r="B751" s="137"/>
    </row>
    <row r="752" spans="1:2">
      <c r="A752" s="137"/>
      <c r="B752" s="137"/>
    </row>
    <row r="753" spans="1:2">
      <c r="A753" s="137"/>
      <c r="B753" s="137"/>
    </row>
    <row r="754" spans="1:2">
      <c r="A754" s="137"/>
      <c r="B754" s="137"/>
    </row>
    <row r="755" spans="1:2">
      <c r="A755" s="137"/>
      <c r="B755" s="137"/>
    </row>
    <row r="756" spans="1:2">
      <c r="A756" s="137"/>
      <c r="B756" s="137"/>
    </row>
    <row r="757" spans="1:2">
      <c r="A757" s="137"/>
      <c r="B757" s="137"/>
    </row>
    <row r="758" spans="1:2">
      <c r="A758" s="137"/>
      <c r="B758" s="137"/>
    </row>
    <row r="759" spans="1:2">
      <c r="A759" s="137"/>
      <c r="B759" s="137"/>
    </row>
    <row r="760" spans="1:2">
      <c r="A760" s="137"/>
      <c r="B760" s="137"/>
    </row>
    <row r="761" spans="1:2">
      <c r="A761" s="137"/>
      <c r="B761" s="137"/>
    </row>
    <row r="762" spans="1:2">
      <c r="A762" s="137"/>
      <c r="B762" s="137"/>
    </row>
    <row r="763" spans="1:2">
      <c r="A763" s="137"/>
      <c r="B763" s="137"/>
    </row>
    <row r="764" spans="1:2">
      <c r="A764" s="137"/>
      <c r="B764" s="137"/>
    </row>
    <row r="765" spans="1:2">
      <c r="A765" s="137"/>
      <c r="B765" s="137"/>
    </row>
    <row r="766" spans="1:2">
      <c r="A766" s="137"/>
      <c r="B766" s="137"/>
    </row>
    <row r="767" spans="1:2">
      <c r="A767" s="137"/>
      <c r="B767" s="137"/>
    </row>
    <row r="768" spans="1:2">
      <c r="A768" s="137"/>
      <c r="B768" s="137"/>
    </row>
    <row r="769" spans="1:2">
      <c r="A769" s="137"/>
      <c r="B769" s="137"/>
    </row>
    <row r="770" spans="1:2">
      <c r="A770" s="137"/>
      <c r="B770" s="137"/>
    </row>
    <row r="771" spans="1:2">
      <c r="A771" s="137"/>
      <c r="B771" s="137"/>
    </row>
    <row r="772" spans="1:2">
      <c r="A772" s="137"/>
      <c r="B772" s="137"/>
    </row>
    <row r="773" spans="1:2">
      <c r="A773" s="137"/>
      <c r="B773" s="137"/>
    </row>
    <row r="774" spans="1:2">
      <c r="A774" s="137"/>
      <c r="B774" s="137"/>
    </row>
    <row r="775" spans="1:2">
      <c r="A775" s="137"/>
      <c r="B775" s="137"/>
    </row>
    <row r="776" spans="1:2">
      <c r="A776" s="137"/>
      <c r="B776" s="137"/>
    </row>
    <row r="777" spans="1:2">
      <c r="A777" s="137"/>
      <c r="B777" s="137"/>
    </row>
    <row r="778" spans="1:2">
      <c r="A778" s="137"/>
      <c r="B778" s="137"/>
    </row>
    <row r="779" spans="1:2">
      <c r="A779" s="137"/>
      <c r="B779" s="137"/>
    </row>
    <row r="780" spans="1:2">
      <c r="A780" s="137"/>
      <c r="B780" s="137"/>
    </row>
    <row r="781" spans="1:2">
      <c r="A781" s="137"/>
      <c r="B781" s="137"/>
    </row>
    <row r="782" spans="1:2">
      <c r="A782" s="137"/>
      <c r="B782" s="137"/>
    </row>
    <row r="783" spans="1:2">
      <c r="A783" s="137"/>
      <c r="B783" s="137"/>
    </row>
    <row r="784" spans="1:2">
      <c r="A784" s="137"/>
      <c r="B784" s="137"/>
    </row>
    <row r="785" spans="1:2">
      <c r="A785" s="137"/>
      <c r="B785" s="137"/>
    </row>
    <row r="786" spans="1:2">
      <c r="A786" s="137"/>
      <c r="B786" s="137"/>
    </row>
    <row r="787" spans="1:2">
      <c r="A787" s="137"/>
      <c r="B787" s="137"/>
    </row>
    <row r="788" spans="1:2">
      <c r="A788" s="137"/>
      <c r="B788" s="137"/>
    </row>
    <row r="789" spans="1:2">
      <c r="A789" s="137"/>
      <c r="B789" s="137"/>
    </row>
    <row r="790" spans="1:2">
      <c r="A790" s="137"/>
      <c r="B790" s="137"/>
    </row>
    <row r="791" spans="1:2">
      <c r="A791" s="137"/>
      <c r="B791" s="137"/>
    </row>
    <row r="792" spans="1:2">
      <c r="A792" s="137"/>
      <c r="B792" s="137"/>
    </row>
    <row r="793" spans="1:2">
      <c r="A793" s="137"/>
      <c r="B793" s="137"/>
    </row>
    <row r="794" spans="1:2">
      <c r="A794" s="137"/>
      <c r="B794" s="137"/>
    </row>
    <row r="795" spans="1:2">
      <c r="A795" s="137"/>
      <c r="B795" s="137"/>
    </row>
    <row r="796" spans="1:2">
      <c r="A796" s="137"/>
      <c r="B796" s="137"/>
    </row>
    <row r="797" spans="1:2">
      <c r="A797" s="137"/>
      <c r="B797" s="137"/>
    </row>
    <row r="798" spans="1:2">
      <c r="A798" s="137"/>
      <c r="B798" s="137"/>
    </row>
    <row r="799" spans="1:2">
      <c r="A799" s="137"/>
      <c r="B799" s="137"/>
    </row>
    <row r="800" spans="1:2">
      <c r="A800" s="137"/>
      <c r="B800" s="137"/>
    </row>
    <row r="801" spans="1:2">
      <c r="A801" s="137"/>
      <c r="B801" s="137"/>
    </row>
    <row r="802" spans="1:2">
      <c r="A802" s="137"/>
      <c r="B802" s="137"/>
    </row>
    <row r="803" spans="1:2">
      <c r="A803" s="137"/>
      <c r="B803" s="137"/>
    </row>
    <row r="804" spans="1:2">
      <c r="A804" s="137"/>
      <c r="B804" s="137"/>
    </row>
    <row r="805" spans="1:2">
      <c r="A805" s="137"/>
      <c r="B805" s="137"/>
    </row>
    <row r="806" spans="1:2">
      <c r="A806" s="137"/>
      <c r="B806" s="137"/>
    </row>
    <row r="807" spans="1:2">
      <c r="A807" s="137"/>
      <c r="B807" s="137"/>
    </row>
    <row r="808" spans="1:2">
      <c r="A808" s="137"/>
      <c r="B808" s="137"/>
    </row>
    <row r="809" spans="1:2">
      <c r="A809" s="137"/>
      <c r="B809" s="137"/>
    </row>
    <row r="810" spans="1:2">
      <c r="A810" s="137"/>
      <c r="B810" s="137"/>
    </row>
    <row r="811" spans="1:2">
      <c r="A811" s="137"/>
      <c r="B811" s="137"/>
    </row>
    <row r="812" spans="1:2">
      <c r="A812" s="137"/>
      <c r="B812" s="137"/>
    </row>
    <row r="813" spans="1:2">
      <c r="A813" s="137"/>
      <c r="B813" s="137"/>
    </row>
    <row r="814" spans="1:2">
      <c r="A814" s="200"/>
      <c r="B814" s="200"/>
    </row>
  </sheetData>
  <autoFilter ref="A9:M53" xr:uid="{711A206C-15E8-48E2-B895-64EAEA36410F}"/>
  <dataValidations count="1">
    <dataValidation allowBlank="1" showInputMessage="1" showErrorMessage="1" sqref="M30 M33:M36" xr:uid="{964FA37C-DF2E-4DEF-8C61-54BA2B64BCBC}"/>
  </dataValidations>
  <pageMargins left="0.7" right="0.7" top="0.75" bottom="0.75" header="0.3" footer="0.3"/>
  <pageSetup paperSize="5" scale="26"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M10:M29 M31:M32 M37:M53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26A3-FD07-43C3-994A-76BAF7617A99}">
  <sheetPr>
    <pageSetUpPr fitToPage="1"/>
  </sheetPr>
  <dimension ref="B1:AL85"/>
  <sheetViews>
    <sheetView zoomScale="90" zoomScaleNormal="90" zoomScaleSheetLayoutView="70" zoomScalePageLayoutView="85" workbookViewId="0"/>
  </sheetViews>
  <sheetFormatPr defaultColWidth="8.5703125" defaultRowHeight="14.45" outlineLevelCol="1"/>
  <cols>
    <col min="1" max="1" width="8.5703125" style="7"/>
    <col min="2" max="3" width="30.5703125" style="7" customWidth="1"/>
    <col min="4" max="4" width="23.42578125" style="1" customWidth="1"/>
    <col min="5" max="6" width="67.5703125" style="7" customWidth="1" outlineLevel="1"/>
    <col min="7" max="8" width="23.42578125" style="7" customWidth="1" outlineLevel="1"/>
    <col min="9" max="9" width="67.5703125" style="7" customWidth="1" outlineLevel="1"/>
    <col min="10" max="12" width="23.42578125" style="7" customWidth="1" outlineLevel="1"/>
    <col min="13" max="13" width="23.42578125" style="7" customWidth="1"/>
    <col min="14" max="29" width="12.42578125" style="7" customWidth="1"/>
    <col min="30" max="30" width="70.5703125" style="7" customWidth="1"/>
    <col min="31" max="31" width="74.42578125" style="270" customWidth="1"/>
    <col min="32" max="33" width="9.42578125" style="270" customWidth="1"/>
    <col min="34" max="36" width="9.42578125" style="7" customWidth="1"/>
    <col min="37" max="37" width="8.5703125" style="137"/>
    <col min="38" max="16384" width="8.5703125" style="7"/>
  </cols>
  <sheetData>
    <row r="1" spans="2:38" ht="15" thickBot="1">
      <c r="R1" s="270"/>
      <c r="S1" s="270"/>
      <c r="T1" s="270"/>
      <c r="U1" s="270"/>
      <c r="V1" s="276"/>
      <c r="W1" s="276"/>
      <c r="X1" s="276"/>
      <c r="Y1" s="276"/>
      <c r="Z1" s="276"/>
      <c r="AA1" s="276"/>
      <c r="AB1" s="276"/>
      <c r="AC1" s="276"/>
    </row>
    <row r="2" spans="2:38">
      <c r="B2" s="10" t="s">
        <v>375</v>
      </c>
      <c r="C2" s="13" t="str">
        <f>IF('Cover Sheet Tables 1-15'!$D$8 = "", "",'Cover Sheet Tables 1-15'!$D$8)</f>
        <v>Southern California Edison</v>
      </c>
      <c r="D2" s="18" t="s">
        <v>377</v>
      </c>
      <c r="E2" s="1"/>
    </row>
    <row r="3" spans="2:38">
      <c r="B3" s="11" t="s">
        <v>378</v>
      </c>
      <c r="C3" s="9">
        <v>11</v>
      </c>
      <c r="D3" s="2" t="s">
        <v>1727</v>
      </c>
      <c r="E3" s="1"/>
    </row>
    <row r="4" spans="2:38" ht="15" thickBot="1">
      <c r="B4" s="47" t="s">
        <v>12</v>
      </c>
      <c r="C4" s="245">
        <f>'Cover Sheet Tables 1-15'!D12</f>
        <v>45413</v>
      </c>
      <c r="D4" s="368" t="s">
        <v>1728</v>
      </c>
      <c r="E4" s="369"/>
    </row>
    <row r="5" spans="2:38" ht="18">
      <c r="D5" s="7" t="s">
        <v>1729</v>
      </c>
      <c r="E5" s="247"/>
      <c r="N5" s="370" t="s">
        <v>381</v>
      </c>
      <c r="O5" s="370"/>
      <c r="P5" s="370"/>
      <c r="Q5" s="370"/>
      <c r="R5" s="371" t="s">
        <v>382</v>
      </c>
      <c r="S5" s="371"/>
      <c r="T5" s="371"/>
      <c r="U5" s="371"/>
      <c r="V5" s="371"/>
      <c r="W5" s="371"/>
      <c r="X5" s="371"/>
      <c r="Y5" s="371"/>
      <c r="Z5" s="371"/>
      <c r="AA5" s="371"/>
      <c r="AB5" s="371"/>
      <c r="AC5" s="371"/>
    </row>
    <row r="6" spans="2:38">
      <c r="D6" s="65" t="s">
        <v>1730</v>
      </c>
      <c r="G6" s="18"/>
    </row>
    <row r="7" spans="2:38">
      <c r="B7" s="3" t="s">
        <v>1731</v>
      </c>
      <c r="D7" s="247"/>
      <c r="G7" s="18"/>
      <c r="N7" s="372" t="s">
        <v>1732</v>
      </c>
      <c r="O7" s="373"/>
      <c r="P7" s="372" t="s">
        <v>1733</v>
      </c>
      <c r="Q7" s="373"/>
      <c r="R7" s="372" t="s">
        <v>1732</v>
      </c>
      <c r="S7" s="373"/>
      <c r="T7" s="372" t="s">
        <v>1733</v>
      </c>
      <c r="U7" s="373"/>
      <c r="V7" s="372" t="s">
        <v>1732</v>
      </c>
      <c r="W7" s="373"/>
      <c r="X7" s="372" t="s">
        <v>1733</v>
      </c>
      <c r="Y7" s="373"/>
      <c r="Z7" s="372" t="s">
        <v>1732</v>
      </c>
      <c r="AA7" s="373"/>
      <c r="AB7" s="372" t="s">
        <v>1733</v>
      </c>
      <c r="AC7" s="374"/>
      <c r="AD7" s="248"/>
    </row>
    <row r="8" spans="2:38">
      <c r="D8" s="247"/>
      <c r="G8" s="18"/>
      <c r="N8" s="249" t="s">
        <v>1734</v>
      </c>
      <c r="O8" s="249" t="s">
        <v>1735</v>
      </c>
      <c r="P8" s="249" t="s">
        <v>1734</v>
      </c>
      <c r="Q8" s="249" t="s">
        <v>1735</v>
      </c>
      <c r="R8" s="249" t="s">
        <v>1734</v>
      </c>
      <c r="S8" s="249" t="s">
        <v>1735</v>
      </c>
      <c r="T8" s="249" t="s">
        <v>1734</v>
      </c>
      <c r="U8" s="249" t="s">
        <v>1735</v>
      </c>
      <c r="V8" s="249" t="s">
        <v>1734</v>
      </c>
      <c r="W8" s="249" t="s">
        <v>1735</v>
      </c>
      <c r="X8" s="249" t="s">
        <v>1734</v>
      </c>
      <c r="Y8" s="249" t="s">
        <v>1735</v>
      </c>
      <c r="Z8" s="249" t="s">
        <v>1734</v>
      </c>
      <c r="AA8" s="249" t="s">
        <v>1735</v>
      </c>
      <c r="AB8" s="249" t="s">
        <v>1734</v>
      </c>
      <c r="AC8" s="64" t="s">
        <v>1735</v>
      </c>
      <c r="AD8" s="250"/>
      <c r="AE8" s="274"/>
    </row>
    <row r="9" spans="2:38" ht="72">
      <c r="B9" s="251" t="s">
        <v>21</v>
      </c>
      <c r="C9" s="251" t="s">
        <v>23</v>
      </c>
      <c r="D9" s="252" t="s">
        <v>26</v>
      </c>
      <c r="E9" s="253" t="s">
        <v>1736</v>
      </c>
      <c r="F9" s="253" t="s">
        <v>1737</v>
      </c>
      <c r="G9" s="253" t="s">
        <v>1738</v>
      </c>
      <c r="H9" s="253" t="s">
        <v>1739</v>
      </c>
      <c r="I9" s="253" t="s">
        <v>1740</v>
      </c>
      <c r="J9" s="253" t="s">
        <v>1741</v>
      </c>
      <c r="K9" s="253" t="s">
        <v>1742</v>
      </c>
      <c r="L9" s="253" t="s">
        <v>1743</v>
      </c>
      <c r="M9" s="253" t="s">
        <v>394</v>
      </c>
      <c r="N9" s="365">
        <f>'[273]Cover Sheet Tables 1-15'!D10</f>
        <v>2024</v>
      </c>
      <c r="O9" s="366"/>
      <c r="P9" s="366"/>
      <c r="Q9" s="367"/>
      <c r="R9" s="365">
        <v>2023</v>
      </c>
      <c r="S9" s="366"/>
      <c r="T9" s="366"/>
      <c r="U9" s="367"/>
      <c r="V9" s="365">
        <v>2024</v>
      </c>
      <c r="W9" s="366"/>
      <c r="X9" s="366"/>
      <c r="Y9" s="367"/>
      <c r="Z9" s="365">
        <v>2025</v>
      </c>
      <c r="AA9" s="366"/>
      <c r="AB9" s="366"/>
      <c r="AC9" s="366"/>
      <c r="AD9" s="254" t="s">
        <v>395</v>
      </c>
      <c r="AE9" s="272"/>
      <c r="AF9" s="272"/>
      <c r="AG9" s="272"/>
      <c r="AH9" s="272"/>
      <c r="AI9" s="272"/>
      <c r="AJ9" s="272"/>
    </row>
    <row r="10" spans="2:38" ht="57.6">
      <c r="B10" s="57" t="s">
        <v>60</v>
      </c>
      <c r="C10" s="139" t="s">
        <v>1744</v>
      </c>
      <c r="D10" s="241" t="s">
        <v>1745</v>
      </c>
      <c r="E10" s="132" t="s">
        <v>1746</v>
      </c>
      <c r="F10" s="132" t="s">
        <v>1746</v>
      </c>
      <c r="G10" s="32">
        <v>2018</v>
      </c>
      <c r="H10" s="32" t="s">
        <v>1747</v>
      </c>
      <c r="I10" s="132" t="s">
        <v>1748</v>
      </c>
      <c r="J10" s="132" t="s">
        <v>1749</v>
      </c>
      <c r="K10" s="132" t="s">
        <v>1749</v>
      </c>
      <c r="L10" s="32"/>
      <c r="M10" s="32"/>
      <c r="N10" s="51"/>
      <c r="O10" s="51"/>
      <c r="P10" s="51"/>
      <c r="Q10" s="51"/>
      <c r="R10" s="255">
        <v>0</v>
      </c>
      <c r="S10" s="255">
        <v>0</v>
      </c>
      <c r="T10" s="255">
        <v>14920.52665</v>
      </c>
      <c r="U10" s="255">
        <v>14920.52665</v>
      </c>
      <c r="V10" s="263">
        <v>0</v>
      </c>
      <c r="W10" s="263">
        <v>0</v>
      </c>
      <c r="X10" s="275">
        <v>14581.201449999999</v>
      </c>
      <c r="Y10" s="275">
        <v>14581.201449999999</v>
      </c>
      <c r="Z10" s="263">
        <v>0</v>
      </c>
      <c r="AA10" s="263">
        <v>0</v>
      </c>
      <c r="AB10" s="263">
        <v>14701.046710000001</v>
      </c>
      <c r="AC10" s="263">
        <v>14701.046710000001</v>
      </c>
      <c r="AD10" s="120"/>
      <c r="AE10" s="271"/>
      <c r="AF10" s="243"/>
      <c r="AG10" s="243"/>
      <c r="AH10" s="137"/>
      <c r="AI10" s="137"/>
      <c r="AJ10" s="137"/>
      <c r="AL10" s="117"/>
    </row>
    <row r="11" spans="2:38" ht="57.6">
      <c r="B11" s="55" t="s">
        <v>60</v>
      </c>
      <c r="C11" s="139" t="s">
        <v>1750</v>
      </c>
      <c r="D11" s="242" t="s">
        <v>1751</v>
      </c>
      <c r="E11" s="132" t="s">
        <v>1746</v>
      </c>
      <c r="F11" s="132" t="s">
        <v>1746</v>
      </c>
      <c r="G11" s="32"/>
      <c r="H11" s="32"/>
      <c r="I11" s="132" t="s">
        <v>1748</v>
      </c>
      <c r="J11" s="132" t="s">
        <v>1752</v>
      </c>
      <c r="K11" s="132" t="s">
        <v>1752</v>
      </c>
      <c r="L11" s="32"/>
      <c r="M11" s="32"/>
      <c r="N11" s="51"/>
      <c r="O11" s="51"/>
      <c r="P11" s="51"/>
      <c r="Q11" s="51"/>
      <c r="R11" s="255">
        <v>0</v>
      </c>
      <c r="S11" s="255">
        <v>0</v>
      </c>
      <c r="T11" s="255">
        <v>2010.16894</v>
      </c>
      <c r="U11" s="255">
        <v>2010.16894</v>
      </c>
      <c r="V11" s="263">
        <v>0</v>
      </c>
      <c r="W11" s="263">
        <v>0</v>
      </c>
      <c r="X11" s="263">
        <v>2048.8315200000002</v>
      </c>
      <c r="Y11" s="263">
        <v>2048.8315200000002</v>
      </c>
      <c r="Z11" s="263">
        <v>0</v>
      </c>
      <c r="AA11" s="263">
        <v>0</v>
      </c>
      <c r="AB11" s="263">
        <v>2088.5971100000002</v>
      </c>
      <c r="AC11" s="263">
        <v>2088.5971100000002</v>
      </c>
      <c r="AD11" s="140"/>
      <c r="AE11" s="271"/>
      <c r="AF11" s="271"/>
      <c r="AG11" s="271"/>
      <c r="AH11" s="137"/>
      <c r="AI11" s="137"/>
      <c r="AJ11" s="137"/>
    </row>
    <row r="12" spans="2:38" ht="57.6">
      <c r="B12" s="55" t="s">
        <v>60</v>
      </c>
      <c r="C12" s="139" t="s">
        <v>1753</v>
      </c>
      <c r="D12" s="242" t="s">
        <v>1754</v>
      </c>
      <c r="E12" s="132" t="s">
        <v>1746</v>
      </c>
      <c r="F12" s="132" t="s">
        <v>1746</v>
      </c>
      <c r="G12" s="32"/>
      <c r="H12" s="32"/>
      <c r="I12" s="132" t="s">
        <v>1748</v>
      </c>
      <c r="J12" s="132" t="s">
        <v>1755</v>
      </c>
      <c r="K12" s="132" t="s">
        <v>1755</v>
      </c>
      <c r="L12" s="32"/>
      <c r="M12" s="32"/>
      <c r="N12" s="51"/>
      <c r="O12" s="51"/>
      <c r="P12" s="51"/>
      <c r="Q12" s="51"/>
      <c r="R12" s="255">
        <v>0</v>
      </c>
      <c r="S12" s="255">
        <v>0</v>
      </c>
      <c r="T12" s="255">
        <v>0</v>
      </c>
      <c r="U12" s="255">
        <v>0</v>
      </c>
      <c r="V12" s="263">
        <v>0</v>
      </c>
      <c r="W12" s="263">
        <v>0</v>
      </c>
      <c r="X12" s="263">
        <v>0</v>
      </c>
      <c r="Y12" s="263">
        <v>0</v>
      </c>
      <c r="Z12" s="263">
        <v>0</v>
      </c>
      <c r="AA12" s="263">
        <v>0</v>
      </c>
      <c r="AB12" s="263">
        <v>0</v>
      </c>
      <c r="AC12" s="263">
        <v>0</v>
      </c>
      <c r="AD12" s="140" t="s">
        <v>1756</v>
      </c>
      <c r="AE12" s="271"/>
      <c r="AF12" s="271"/>
      <c r="AG12" s="271"/>
      <c r="AH12" s="137"/>
      <c r="AI12" s="137"/>
      <c r="AJ12" s="137"/>
    </row>
    <row r="13" spans="2:38" ht="57.6">
      <c r="B13" s="55" t="s">
        <v>60</v>
      </c>
      <c r="C13" s="139" t="s">
        <v>1757</v>
      </c>
      <c r="D13" s="242" t="s">
        <v>1758</v>
      </c>
      <c r="E13" s="132" t="s">
        <v>1746</v>
      </c>
      <c r="F13" s="132" t="s">
        <v>1746</v>
      </c>
      <c r="G13" s="32"/>
      <c r="H13" s="32"/>
      <c r="I13" s="132" t="s">
        <v>1748</v>
      </c>
      <c r="J13" s="132" t="s">
        <v>1759</v>
      </c>
      <c r="K13" s="132" t="s">
        <v>1759</v>
      </c>
      <c r="L13" s="32"/>
      <c r="M13" s="32"/>
      <c r="N13" s="51"/>
      <c r="O13" s="51"/>
      <c r="P13" s="51"/>
      <c r="Q13" s="51"/>
      <c r="R13" s="255">
        <v>0</v>
      </c>
      <c r="S13" s="255">
        <v>0</v>
      </c>
      <c r="T13" s="255">
        <v>0</v>
      </c>
      <c r="U13" s="255">
        <v>0</v>
      </c>
      <c r="V13" s="263">
        <v>0</v>
      </c>
      <c r="W13" s="263">
        <v>0</v>
      </c>
      <c r="X13" s="263">
        <v>0</v>
      </c>
      <c r="Y13" s="263">
        <v>0</v>
      </c>
      <c r="Z13" s="263">
        <v>0</v>
      </c>
      <c r="AA13" s="263">
        <v>0</v>
      </c>
      <c r="AB13" s="263">
        <v>0</v>
      </c>
      <c r="AC13" s="263">
        <v>0</v>
      </c>
      <c r="AD13" s="140" t="s">
        <v>1760</v>
      </c>
      <c r="AE13" s="271"/>
      <c r="AF13" s="271"/>
      <c r="AG13" s="271"/>
      <c r="AH13" s="137"/>
      <c r="AI13" s="137"/>
      <c r="AJ13" s="137"/>
    </row>
    <row r="14" spans="2:38" ht="57.6">
      <c r="B14" s="55" t="s">
        <v>74</v>
      </c>
      <c r="C14" s="139" t="s">
        <v>1761</v>
      </c>
      <c r="D14" s="241" t="s">
        <v>77</v>
      </c>
      <c r="E14" s="132" t="s">
        <v>1746</v>
      </c>
      <c r="F14" s="132" t="s">
        <v>1746</v>
      </c>
      <c r="G14" s="32">
        <v>2018</v>
      </c>
      <c r="H14" s="32" t="s">
        <v>1747</v>
      </c>
      <c r="I14" s="132" t="s">
        <v>1748</v>
      </c>
      <c r="J14" s="132" t="s">
        <v>1762</v>
      </c>
      <c r="K14" s="132" t="s">
        <v>1762</v>
      </c>
      <c r="L14" s="32"/>
      <c r="M14" s="32"/>
      <c r="N14" s="51"/>
      <c r="O14" s="51"/>
      <c r="P14" s="51"/>
      <c r="Q14" s="51"/>
      <c r="R14" s="255">
        <v>0</v>
      </c>
      <c r="S14" s="255">
        <v>0</v>
      </c>
      <c r="T14" s="255">
        <v>15626.645009999997</v>
      </c>
      <c r="U14" s="255">
        <v>15626.645009999997</v>
      </c>
      <c r="V14" s="263">
        <v>0</v>
      </c>
      <c r="W14" s="263">
        <v>0</v>
      </c>
      <c r="X14" s="263">
        <v>13069.432830000002</v>
      </c>
      <c r="Y14" s="263">
        <v>13069.432830000002</v>
      </c>
      <c r="Z14" s="263">
        <v>0</v>
      </c>
      <c r="AA14" s="263">
        <v>0</v>
      </c>
      <c r="AB14" s="263">
        <v>13877.294219999987</v>
      </c>
      <c r="AC14" s="263">
        <v>13877.294219999987</v>
      </c>
      <c r="AD14" s="140"/>
      <c r="AE14" s="271"/>
      <c r="AF14" s="271"/>
      <c r="AG14" s="271"/>
      <c r="AH14" s="137"/>
      <c r="AI14" s="137"/>
      <c r="AJ14" s="137"/>
    </row>
    <row r="15" spans="2:38" ht="57.6">
      <c r="B15" s="55" t="s">
        <v>74</v>
      </c>
      <c r="C15" s="139" t="s">
        <v>1763</v>
      </c>
      <c r="D15" s="241" t="s">
        <v>98</v>
      </c>
      <c r="E15" s="132" t="s">
        <v>1746</v>
      </c>
      <c r="F15" s="132" t="s">
        <v>1746</v>
      </c>
      <c r="G15" s="32">
        <v>2020</v>
      </c>
      <c r="H15" s="32" t="s">
        <v>1747</v>
      </c>
      <c r="I15" s="132" t="s">
        <v>1748</v>
      </c>
      <c r="J15" s="132" t="s">
        <v>1764</v>
      </c>
      <c r="K15" s="132" t="s">
        <v>1764</v>
      </c>
      <c r="L15" s="32"/>
      <c r="M15" s="32"/>
      <c r="N15" s="51"/>
      <c r="O15" s="51"/>
      <c r="P15" s="51"/>
      <c r="Q15" s="51"/>
      <c r="R15" s="255">
        <v>0</v>
      </c>
      <c r="S15" s="255">
        <v>0</v>
      </c>
      <c r="T15" s="255">
        <v>35000</v>
      </c>
      <c r="U15" s="255">
        <v>35000</v>
      </c>
      <c r="V15" s="263">
        <v>0</v>
      </c>
      <c r="W15" s="263">
        <v>0</v>
      </c>
      <c r="X15" s="263">
        <v>35000</v>
      </c>
      <c r="Y15" s="263">
        <v>35000</v>
      </c>
      <c r="Z15" s="263">
        <v>0</v>
      </c>
      <c r="AA15" s="263">
        <v>0</v>
      </c>
      <c r="AB15" s="263">
        <v>35000</v>
      </c>
      <c r="AC15" s="263">
        <v>35000</v>
      </c>
      <c r="AD15" s="140"/>
      <c r="AE15" s="271"/>
      <c r="AF15" s="271"/>
      <c r="AG15" s="271"/>
      <c r="AH15" s="137"/>
      <c r="AI15" s="137"/>
      <c r="AJ15" s="137"/>
    </row>
    <row r="16" spans="2:38" ht="57.6">
      <c r="B16" s="55" t="s">
        <v>74</v>
      </c>
      <c r="C16" s="139" t="s">
        <v>1765</v>
      </c>
      <c r="D16" s="242" t="s">
        <v>1766</v>
      </c>
      <c r="E16" s="132" t="s">
        <v>1746</v>
      </c>
      <c r="F16" s="132" t="s">
        <v>1746</v>
      </c>
      <c r="G16" s="32"/>
      <c r="H16" s="32"/>
      <c r="I16" s="132" t="s">
        <v>1748</v>
      </c>
      <c r="J16" s="132" t="s">
        <v>1767</v>
      </c>
      <c r="K16" s="132" t="s">
        <v>1767</v>
      </c>
      <c r="L16" s="32"/>
      <c r="M16" s="32"/>
      <c r="N16" s="51"/>
      <c r="O16" s="51"/>
      <c r="P16" s="51"/>
      <c r="Q16" s="51"/>
      <c r="R16" s="255">
        <v>12101.047199999997</v>
      </c>
      <c r="S16" s="255">
        <v>12101.047199999997</v>
      </c>
      <c r="T16" s="255">
        <v>6530.5280000000002</v>
      </c>
      <c r="U16" s="255">
        <v>6530.5280000000002</v>
      </c>
      <c r="V16" s="263">
        <v>6502.7063800000005</v>
      </c>
      <c r="W16" s="263">
        <v>6502.7063800000005</v>
      </c>
      <c r="X16" s="263">
        <v>6580.5230000000001</v>
      </c>
      <c r="Y16" s="263">
        <v>6580.5230000000001</v>
      </c>
      <c r="Z16" s="263">
        <v>4060.9563800000001</v>
      </c>
      <c r="AA16" s="263">
        <v>4060.9563800000001</v>
      </c>
      <c r="AB16" s="263">
        <v>4954.9229999999998</v>
      </c>
      <c r="AC16" s="263">
        <v>4954.9229999999998</v>
      </c>
      <c r="AD16" s="140"/>
      <c r="AE16" s="271"/>
      <c r="AF16" s="271"/>
      <c r="AG16" s="271"/>
      <c r="AH16" s="137"/>
      <c r="AI16" s="137"/>
      <c r="AJ16" s="137"/>
    </row>
    <row r="17" spans="2:37" ht="57.6">
      <c r="B17" s="55" t="s">
        <v>74</v>
      </c>
      <c r="C17" s="139" t="s">
        <v>1768</v>
      </c>
      <c r="D17" s="242" t="s">
        <v>1769</v>
      </c>
      <c r="E17" s="132" t="s">
        <v>1746</v>
      </c>
      <c r="F17" s="132" t="s">
        <v>1746</v>
      </c>
      <c r="G17" s="32"/>
      <c r="H17" s="32"/>
      <c r="I17" s="132" t="s">
        <v>1748</v>
      </c>
      <c r="J17" s="132" t="s">
        <v>1770</v>
      </c>
      <c r="K17" s="132" t="s">
        <v>1770</v>
      </c>
      <c r="L17" s="32"/>
      <c r="M17" s="32"/>
      <c r="N17" s="51"/>
      <c r="O17" s="51"/>
      <c r="P17" s="51"/>
      <c r="Q17" s="51"/>
      <c r="R17" s="255">
        <v>0</v>
      </c>
      <c r="S17" s="255">
        <v>0</v>
      </c>
      <c r="T17" s="255">
        <v>7472.8466500000004</v>
      </c>
      <c r="U17" s="255">
        <v>7472.8466500000004</v>
      </c>
      <c r="V17" s="263">
        <v>0</v>
      </c>
      <c r="W17" s="263">
        <v>0</v>
      </c>
      <c r="X17" s="263">
        <v>7698.2861400000002</v>
      </c>
      <c r="Y17" s="263">
        <v>7698.2861400000002</v>
      </c>
      <c r="Z17" s="263">
        <v>0</v>
      </c>
      <c r="AA17" s="263">
        <v>0</v>
      </c>
      <c r="AB17" s="263">
        <v>8121.5813099999996</v>
      </c>
      <c r="AC17" s="263">
        <v>8121.5813099999996</v>
      </c>
      <c r="AD17" s="140"/>
      <c r="AE17" s="271"/>
      <c r="AF17" s="271"/>
      <c r="AG17" s="271"/>
      <c r="AH17" s="137"/>
      <c r="AI17" s="137"/>
      <c r="AJ17" s="137"/>
    </row>
    <row r="18" spans="2:37" ht="57.6">
      <c r="B18" s="55" t="s">
        <v>74</v>
      </c>
      <c r="C18" s="139" t="s">
        <v>1771</v>
      </c>
      <c r="D18" s="241" t="s">
        <v>1772</v>
      </c>
      <c r="E18" s="132" t="s">
        <v>1746</v>
      </c>
      <c r="F18" s="132" t="s">
        <v>1746</v>
      </c>
      <c r="G18" s="32">
        <v>2018</v>
      </c>
      <c r="H18" s="32" t="s">
        <v>1747</v>
      </c>
      <c r="I18" s="132" t="s">
        <v>1748</v>
      </c>
      <c r="J18" s="132" t="s">
        <v>1773</v>
      </c>
      <c r="K18" s="132" t="s">
        <v>1773</v>
      </c>
      <c r="L18" s="32"/>
      <c r="M18" s="32"/>
      <c r="N18" s="51"/>
      <c r="O18" s="51"/>
      <c r="P18" s="51"/>
      <c r="Q18" s="51"/>
      <c r="R18" s="255">
        <v>5402.5095499999998</v>
      </c>
      <c r="S18" s="255">
        <v>5402.5095499999998</v>
      </c>
      <c r="T18" s="255">
        <v>29284.271209999999</v>
      </c>
      <c r="U18" s="255">
        <v>29284.271209999999</v>
      </c>
      <c r="V18" s="263">
        <v>203.20957000000001</v>
      </c>
      <c r="W18" s="263">
        <v>203.20957000000001</v>
      </c>
      <c r="X18" s="263">
        <v>25479.215479999999</v>
      </c>
      <c r="Y18" s="263">
        <v>25479.215479999999</v>
      </c>
      <c r="Z18" s="263">
        <v>609.14346</v>
      </c>
      <c r="AA18" s="263">
        <v>609.14346</v>
      </c>
      <c r="AB18" s="263">
        <v>27719.063929999997</v>
      </c>
      <c r="AC18" s="263">
        <v>27719.063929999997</v>
      </c>
      <c r="AD18" s="140"/>
      <c r="AE18" s="271"/>
      <c r="AF18" s="271"/>
      <c r="AG18" s="271"/>
      <c r="AH18" s="137"/>
      <c r="AI18" s="137"/>
      <c r="AJ18" s="137"/>
    </row>
    <row r="19" spans="2:37" ht="43.15">
      <c r="B19" s="55" t="s">
        <v>107</v>
      </c>
      <c r="C19" s="139" t="s">
        <v>1774</v>
      </c>
      <c r="D19" s="241" t="s">
        <v>1775</v>
      </c>
      <c r="E19" s="132" t="s">
        <v>1081</v>
      </c>
      <c r="F19" s="132" t="s">
        <v>1776</v>
      </c>
      <c r="G19" s="32">
        <v>2018</v>
      </c>
      <c r="H19" s="32" t="s">
        <v>1747</v>
      </c>
      <c r="I19" s="132" t="s">
        <v>1748</v>
      </c>
      <c r="J19" s="132" t="s">
        <v>1777</v>
      </c>
      <c r="K19" s="132" t="s">
        <v>1777</v>
      </c>
      <c r="L19" s="32"/>
      <c r="M19" s="32"/>
      <c r="N19" s="51"/>
      <c r="O19" s="51"/>
      <c r="P19" s="51"/>
      <c r="Q19" s="51"/>
      <c r="R19" s="255">
        <v>897276.46470000001</v>
      </c>
      <c r="S19" s="255">
        <v>897276.46470000001</v>
      </c>
      <c r="T19" s="255">
        <v>857.08879999999999</v>
      </c>
      <c r="U19" s="255">
        <v>857.08879999999999</v>
      </c>
      <c r="V19" s="275">
        <v>782097.80975000001</v>
      </c>
      <c r="W19" s="275">
        <v>782097.80975000001</v>
      </c>
      <c r="X19" s="263">
        <v>872.61306000000002</v>
      </c>
      <c r="Y19" s="263">
        <v>872.61306000000002</v>
      </c>
      <c r="Z19" s="275">
        <v>490219.33437132504</v>
      </c>
      <c r="AA19" s="275">
        <v>490219.33437132504</v>
      </c>
      <c r="AB19" s="263">
        <v>898.68813</v>
      </c>
      <c r="AC19" s="263">
        <v>898.68813</v>
      </c>
      <c r="AD19" s="131"/>
      <c r="AE19" s="243"/>
      <c r="AF19" s="271"/>
      <c r="AG19" s="271"/>
      <c r="AH19" s="137"/>
      <c r="AI19" s="137"/>
      <c r="AJ19" s="137"/>
    </row>
    <row r="20" spans="2:37" ht="43.15">
      <c r="B20" s="55" t="s">
        <v>107</v>
      </c>
      <c r="C20" s="139" t="s">
        <v>1778</v>
      </c>
      <c r="D20" s="241" t="s">
        <v>1779</v>
      </c>
      <c r="E20" s="132" t="s">
        <v>1780</v>
      </c>
      <c r="F20" s="132" t="s">
        <v>1776</v>
      </c>
      <c r="G20" s="32">
        <v>2018</v>
      </c>
      <c r="H20" s="32" t="s">
        <v>1747</v>
      </c>
      <c r="I20" s="132" t="s">
        <v>1748</v>
      </c>
      <c r="J20" s="132" t="s">
        <v>1781</v>
      </c>
      <c r="K20" s="132" t="s">
        <v>1781</v>
      </c>
      <c r="L20" s="32"/>
      <c r="M20" s="32"/>
      <c r="N20" s="51"/>
      <c r="O20" s="51"/>
      <c r="P20" s="51"/>
      <c r="Q20" s="51"/>
      <c r="R20" s="255">
        <v>7789.46396</v>
      </c>
      <c r="S20" s="255">
        <v>7789.46396</v>
      </c>
      <c r="T20" s="255">
        <v>6587.8019400000003</v>
      </c>
      <c r="U20" s="255">
        <v>6587.8019400000003</v>
      </c>
      <c r="V20" s="263">
        <v>4531.5687600000001</v>
      </c>
      <c r="W20" s="263">
        <v>4531.5687600000001</v>
      </c>
      <c r="X20" s="263">
        <v>1859.3015499999992</v>
      </c>
      <c r="Y20" s="263">
        <v>1859.3015499999992</v>
      </c>
      <c r="Z20" s="263">
        <v>9306.6221099999893</v>
      </c>
      <c r="AA20" s="263">
        <v>9306.6221099999893</v>
      </c>
      <c r="AB20" s="263">
        <v>1676.5648600000002</v>
      </c>
      <c r="AC20" s="263">
        <v>1676.5648600000002</v>
      </c>
      <c r="AD20" s="131"/>
      <c r="AE20" s="271"/>
      <c r="AF20" s="271"/>
      <c r="AG20" s="271"/>
      <c r="AH20" s="137"/>
      <c r="AI20" s="137"/>
      <c r="AJ20" s="137"/>
    </row>
    <row r="21" spans="2:37" ht="43.15">
      <c r="B21" s="55" t="s">
        <v>107</v>
      </c>
      <c r="C21" s="139" t="s">
        <v>1782</v>
      </c>
      <c r="D21" s="241" t="s">
        <v>1783</v>
      </c>
      <c r="E21" s="132" t="s">
        <v>1780</v>
      </c>
      <c r="F21" s="132" t="s">
        <v>1081</v>
      </c>
      <c r="G21" s="32">
        <v>2018</v>
      </c>
      <c r="H21" s="32" t="s">
        <v>1747</v>
      </c>
      <c r="I21" s="132" t="s">
        <v>1748</v>
      </c>
      <c r="J21" s="132" t="s">
        <v>1784</v>
      </c>
      <c r="K21" s="132" t="s">
        <v>1784</v>
      </c>
      <c r="L21" s="32"/>
      <c r="M21" s="32"/>
      <c r="N21" s="51"/>
      <c r="O21" s="51"/>
      <c r="P21" s="51"/>
      <c r="Q21" s="51"/>
      <c r="R21" s="255">
        <v>4540.6994799999993</v>
      </c>
      <c r="S21" s="255">
        <v>4540.6994799999993</v>
      </c>
      <c r="T21" s="255">
        <v>3396.9985299999889</v>
      </c>
      <c r="U21" s="255">
        <v>3396.9985299999889</v>
      </c>
      <c r="V21" s="263">
        <v>4896.7466100000001</v>
      </c>
      <c r="W21" s="263">
        <v>4896.7466100000001</v>
      </c>
      <c r="X21" s="263">
        <v>4009.3694100000002</v>
      </c>
      <c r="Y21" s="263">
        <v>4009.3694100000002</v>
      </c>
      <c r="Z21" s="263">
        <v>4376.3477700000003</v>
      </c>
      <c r="AA21" s="263">
        <v>4376.3477700000003</v>
      </c>
      <c r="AB21" s="263">
        <v>4122.7720299999992</v>
      </c>
      <c r="AC21" s="263">
        <v>4122.7720299999992</v>
      </c>
      <c r="AD21" s="131"/>
      <c r="AE21" s="271"/>
      <c r="AF21" s="271"/>
      <c r="AG21" s="271"/>
      <c r="AH21" s="137"/>
      <c r="AI21" s="137"/>
      <c r="AJ21" s="137"/>
    </row>
    <row r="22" spans="2:37" ht="57.6">
      <c r="B22" s="55" t="s">
        <v>107</v>
      </c>
      <c r="C22" s="139" t="s">
        <v>1785</v>
      </c>
      <c r="D22" s="242" t="s">
        <v>1786</v>
      </c>
      <c r="E22" s="132" t="s">
        <v>1746</v>
      </c>
      <c r="F22" s="132" t="s">
        <v>1746</v>
      </c>
      <c r="G22" s="32"/>
      <c r="H22" s="32"/>
      <c r="I22" s="132" t="s">
        <v>1748</v>
      </c>
      <c r="J22" s="132" t="s">
        <v>1787</v>
      </c>
      <c r="K22" s="132" t="s">
        <v>1787</v>
      </c>
      <c r="L22" s="32"/>
      <c r="M22" s="32"/>
      <c r="N22" s="51"/>
      <c r="O22" s="51"/>
      <c r="P22" s="51"/>
      <c r="Q22" s="51"/>
      <c r="R22" s="255">
        <v>0</v>
      </c>
      <c r="S22" s="255">
        <v>0</v>
      </c>
      <c r="T22" s="255">
        <v>0</v>
      </c>
      <c r="U22" s="255">
        <v>0</v>
      </c>
      <c r="V22" s="263">
        <v>0</v>
      </c>
      <c r="W22" s="263">
        <v>0</v>
      </c>
      <c r="X22" s="263">
        <v>0</v>
      </c>
      <c r="Y22" s="263">
        <v>0</v>
      </c>
      <c r="Z22" s="263">
        <v>0</v>
      </c>
      <c r="AA22" s="263">
        <v>0</v>
      </c>
      <c r="AB22" s="263">
        <v>0</v>
      </c>
      <c r="AC22" s="263">
        <v>0</v>
      </c>
      <c r="AD22" s="140" t="s">
        <v>1788</v>
      </c>
      <c r="AE22" s="271"/>
      <c r="AF22" s="271"/>
      <c r="AG22" s="271"/>
      <c r="AH22" s="137"/>
      <c r="AI22" s="137"/>
      <c r="AJ22" s="137"/>
    </row>
    <row r="23" spans="2:37" ht="43.15">
      <c r="B23" s="55" t="s">
        <v>107</v>
      </c>
      <c r="C23" s="139" t="s">
        <v>1789</v>
      </c>
      <c r="D23" s="241" t="s">
        <v>240</v>
      </c>
      <c r="E23" s="132" t="s">
        <v>1776</v>
      </c>
      <c r="F23" s="132" t="s">
        <v>1081</v>
      </c>
      <c r="G23" s="32">
        <v>2019</v>
      </c>
      <c r="H23" s="32" t="s">
        <v>1747</v>
      </c>
      <c r="I23" s="132" t="s">
        <v>1748</v>
      </c>
      <c r="J23" s="132" t="s">
        <v>1790</v>
      </c>
      <c r="K23" s="132" t="s">
        <v>1790</v>
      </c>
      <c r="L23" s="32"/>
      <c r="M23" s="32"/>
      <c r="N23" s="51"/>
      <c r="O23" s="51"/>
      <c r="P23" s="51"/>
      <c r="Q23" s="51"/>
      <c r="R23" s="255">
        <v>27962.462159999992</v>
      </c>
      <c r="S23" s="255">
        <v>27962.462159999992</v>
      </c>
      <c r="T23" s="255">
        <v>1340.5608999999899</v>
      </c>
      <c r="U23" s="255">
        <v>1340.5608999999899</v>
      </c>
      <c r="V23" s="263">
        <v>60897.016799999998</v>
      </c>
      <c r="W23" s="263">
        <v>60897.016799999998</v>
      </c>
      <c r="X23" s="263">
        <v>0</v>
      </c>
      <c r="Y23" s="263">
        <v>0</v>
      </c>
      <c r="Z23" s="263">
        <v>317077.83194</v>
      </c>
      <c r="AA23" s="263">
        <v>317077.83194</v>
      </c>
      <c r="AB23" s="263">
        <v>0</v>
      </c>
      <c r="AC23" s="263">
        <v>0</v>
      </c>
      <c r="AD23" s="131"/>
      <c r="AE23" s="271"/>
      <c r="AF23" s="271"/>
      <c r="AG23" s="271"/>
      <c r="AH23" s="137"/>
      <c r="AI23" s="137"/>
      <c r="AJ23" s="137"/>
    </row>
    <row r="24" spans="2:37" ht="57.6">
      <c r="B24" s="55" t="s">
        <v>107</v>
      </c>
      <c r="C24" s="139" t="s">
        <v>1791</v>
      </c>
      <c r="D24" s="242" t="s">
        <v>1792</v>
      </c>
      <c r="E24" s="132" t="s">
        <v>1746</v>
      </c>
      <c r="F24" s="132" t="s">
        <v>1746</v>
      </c>
      <c r="G24" s="32"/>
      <c r="H24" s="32"/>
      <c r="I24" s="132" t="s">
        <v>1748</v>
      </c>
      <c r="J24" s="132" t="s">
        <v>1793</v>
      </c>
      <c r="K24" s="132" t="s">
        <v>1793</v>
      </c>
      <c r="L24" s="32"/>
      <c r="M24" s="32"/>
      <c r="N24" s="51"/>
      <c r="O24" s="51"/>
      <c r="P24" s="51"/>
      <c r="Q24" s="51"/>
      <c r="R24" s="255">
        <v>0</v>
      </c>
      <c r="S24" s="255">
        <v>0</v>
      </c>
      <c r="T24" s="255">
        <v>0</v>
      </c>
      <c r="U24" s="255">
        <v>0</v>
      </c>
      <c r="V24" s="263">
        <v>0</v>
      </c>
      <c r="W24" s="263">
        <v>0</v>
      </c>
      <c r="X24" s="263">
        <v>0</v>
      </c>
      <c r="Y24" s="263">
        <v>0</v>
      </c>
      <c r="Z24" s="263">
        <v>0</v>
      </c>
      <c r="AA24" s="263">
        <v>0</v>
      </c>
      <c r="AB24" s="263">
        <v>0</v>
      </c>
      <c r="AC24" s="263">
        <v>0</v>
      </c>
      <c r="AD24" s="140" t="s">
        <v>1794</v>
      </c>
      <c r="AE24" s="271"/>
      <c r="AF24" s="271"/>
      <c r="AG24" s="271"/>
      <c r="AH24" s="137"/>
      <c r="AI24" s="137"/>
      <c r="AJ24" s="137"/>
    </row>
    <row r="25" spans="2:37" ht="57.6">
      <c r="B25" s="55" t="s">
        <v>107</v>
      </c>
      <c r="C25" s="139" t="s">
        <v>1795</v>
      </c>
      <c r="D25" s="242" t="s">
        <v>1796</v>
      </c>
      <c r="E25" s="132" t="s">
        <v>1746</v>
      </c>
      <c r="F25" s="132" t="s">
        <v>1746</v>
      </c>
      <c r="G25" s="32"/>
      <c r="H25" s="32"/>
      <c r="I25" s="132" t="s">
        <v>1748</v>
      </c>
      <c r="J25" s="132" t="s">
        <v>1797</v>
      </c>
      <c r="K25" s="132" t="s">
        <v>1797</v>
      </c>
      <c r="L25" s="32"/>
      <c r="M25" s="32"/>
      <c r="N25" s="51"/>
      <c r="O25" s="51"/>
      <c r="P25" s="51"/>
      <c r="Q25" s="51"/>
      <c r="R25" s="255">
        <v>0</v>
      </c>
      <c r="S25" s="255">
        <v>0</v>
      </c>
      <c r="T25" s="255">
        <v>0</v>
      </c>
      <c r="U25" s="255">
        <v>0</v>
      </c>
      <c r="V25" s="263">
        <v>0</v>
      </c>
      <c r="W25" s="263">
        <v>0</v>
      </c>
      <c r="X25" s="263">
        <v>0</v>
      </c>
      <c r="Y25" s="263">
        <v>0</v>
      </c>
      <c r="Z25" s="263">
        <v>0</v>
      </c>
      <c r="AA25" s="263">
        <v>0</v>
      </c>
      <c r="AB25" s="263">
        <v>0</v>
      </c>
      <c r="AC25" s="263">
        <v>0</v>
      </c>
      <c r="AD25" s="140" t="s">
        <v>1798</v>
      </c>
      <c r="AE25" s="271"/>
      <c r="AF25" s="271"/>
      <c r="AG25" s="271"/>
      <c r="AH25" s="137"/>
      <c r="AI25" s="137"/>
      <c r="AJ25" s="137"/>
    </row>
    <row r="26" spans="2:37" ht="43.15">
      <c r="B26" s="55" t="s">
        <v>107</v>
      </c>
      <c r="C26" s="139" t="s">
        <v>1799</v>
      </c>
      <c r="D26" s="241" t="s">
        <v>273</v>
      </c>
      <c r="E26" s="132" t="s">
        <v>1776</v>
      </c>
      <c r="F26" s="132" t="s">
        <v>1081</v>
      </c>
      <c r="G26" s="32">
        <v>2018</v>
      </c>
      <c r="H26" s="32" t="s">
        <v>1747</v>
      </c>
      <c r="I26" s="132" t="s">
        <v>1748</v>
      </c>
      <c r="J26" s="132" t="s">
        <v>1800</v>
      </c>
      <c r="K26" s="132" t="s">
        <v>1800</v>
      </c>
      <c r="L26" s="32"/>
      <c r="M26" s="32"/>
      <c r="N26" s="51"/>
      <c r="O26" s="51"/>
      <c r="P26" s="51"/>
      <c r="Q26" s="51"/>
      <c r="R26" s="255">
        <v>16696.735619999989</v>
      </c>
      <c r="S26" s="255">
        <v>16696.735619999989</v>
      </c>
      <c r="T26" s="255">
        <v>0</v>
      </c>
      <c r="U26" s="255">
        <v>0</v>
      </c>
      <c r="V26" s="263">
        <v>18202.437259999999</v>
      </c>
      <c r="W26" s="263">
        <v>18202.437259999999</v>
      </c>
      <c r="X26" s="263">
        <v>0</v>
      </c>
      <c r="Y26" s="263">
        <v>0</v>
      </c>
      <c r="Z26" s="263">
        <v>10569.516730000001</v>
      </c>
      <c r="AA26" s="263">
        <v>10569.516730000001</v>
      </c>
      <c r="AB26" s="263">
        <v>0</v>
      </c>
      <c r="AC26" s="263">
        <v>0</v>
      </c>
      <c r="AD26" s="131"/>
      <c r="AE26" s="271"/>
      <c r="AF26" s="271"/>
      <c r="AG26" s="271"/>
      <c r="AH26" s="137"/>
      <c r="AI26" s="137"/>
      <c r="AJ26" s="137"/>
    </row>
    <row r="27" spans="2:37" ht="43.15">
      <c r="B27" s="55" t="s">
        <v>107</v>
      </c>
      <c r="C27" s="139" t="s">
        <v>1801</v>
      </c>
      <c r="D27" s="241" t="s">
        <v>1802</v>
      </c>
      <c r="E27" s="132" t="s">
        <v>1776</v>
      </c>
      <c r="F27" s="132" t="s">
        <v>1780</v>
      </c>
      <c r="G27" s="32">
        <v>2018</v>
      </c>
      <c r="H27" s="32" t="s">
        <v>1747</v>
      </c>
      <c r="I27" s="132" t="s">
        <v>1748</v>
      </c>
      <c r="J27" s="132" t="s">
        <v>1803</v>
      </c>
      <c r="K27" s="132" t="s">
        <v>1803</v>
      </c>
      <c r="L27" s="32"/>
      <c r="M27" s="32"/>
      <c r="N27" s="51"/>
      <c r="O27" s="51"/>
      <c r="P27" s="51"/>
      <c r="Q27" s="51"/>
      <c r="R27" s="255">
        <v>21175.767509999991</v>
      </c>
      <c r="S27" s="255">
        <v>21175.767509999991</v>
      </c>
      <c r="T27" s="255">
        <v>250</v>
      </c>
      <c r="U27" s="255">
        <v>250</v>
      </c>
      <c r="V27" s="263">
        <v>35878.159220000001</v>
      </c>
      <c r="W27" s="263">
        <v>35878.159220000001</v>
      </c>
      <c r="X27" s="263">
        <v>350</v>
      </c>
      <c r="Y27" s="263">
        <v>350</v>
      </c>
      <c r="Z27" s="263">
        <v>45796.070209999998</v>
      </c>
      <c r="AA27" s="263">
        <v>45796.070209999998</v>
      </c>
      <c r="AB27" s="263">
        <v>500</v>
      </c>
      <c r="AC27" s="263">
        <v>500</v>
      </c>
      <c r="AD27" s="131"/>
      <c r="AE27" s="271"/>
      <c r="AF27" s="271"/>
      <c r="AG27" s="271"/>
      <c r="AH27" s="137"/>
      <c r="AI27" s="137"/>
      <c r="AJ27" s="137"/>
    </row>
    <row r="28" spans="2:37" ht="57.6">
      <c r="B28" s="55" t="s">
        <v>107</v>
      </c>
      <c r="C28" s="139" t="s">
        <v>1804</v>
      </c>
      <c r="D28" s="241" t="s">
        <v>1805</v>
      </c>
      <c r="E28" s="132" t="s">
        <v>1746</v>
      </c>
      <c r="F28" s="132" t="s">
        <v>1746</v>
      </c>
      <c r="G28" s="32">
        <v>2020</v>
      </c>
      <c r="H28" s="32" t="s">
        <v>1747</v>
      </c>
      <c r="I28" s="132" t="s">
        <v>1748</v>
      </c>
      <c r="J28" s="132" t="s">
        <v>1806</v>
      </c>
      <c r="K28" s="132" t="s">
        <v>1806</v>
      </c>
      <c r="L28" s="32"/>
      <c r="M28" s="32"/>
      <c r="N28" s="51"/>
      <c r="O28" s="51"/>
      <c r="P28" s="51"/>
      <c r="Q28" s="51"/>
      <c r="R28" s="255">
        <v>0</v>
      </c>
      <c r="S28" s="255">
        <v>0</v>
      </c>
      <c r="T28" s="255">
        <v>0</v>
      </c>
      <c r="U28" s="255">
        <v>0</v>
      </c>
      <c r="V28" s="263">
        <v>0</v>
      </c>
      <c r="W28" s="263">
        <v>0</v>
      </c>
      <c r="X28" s="263">
        <v>0</v>
      </c>
      <c r="Y28" s="263">
        <v>0</v>
      </c>
      <c r="Z28" s="263">
        <v>0</v>
      </c>
      <c r="AA28" s="263">
        <v>0</v>
      </c>
      <c r="AB28" s="263">
        <v>0</v>
      </c>
      <c r="AC28" s="263">
        <v>0</v>
      </c>
      <c r="AD28" s="140" t="s">
        <v>1807</v>
      </c>
      <c r="AE28" s="271"/>
      <c r="AF28" s="271"/>
      <c r="AG28" s="271"/>
      <c r="AH28" s="137"/>
      <c r="AI28" s="137"/>
      <c r="AJ28" s="137"/>
    </row>
    <row r="29" spans="2:37" ht="43.15">
      <c r="B29" s="55" t="s">
        <v>107</v>
      </c>
      <c r="C29" s="139" t="s">
        <v>1808</v>
      </c>
      <c r="D29" s="242" t="s">
        <v>1809</v>
      </c>
      <c r="E29" s="132" t="s">
        <v>1776</v>
      </c>
      <c r="F29" s="132" t="s">
        <v>1780</v>
      </c>
      <c r="G29" s="32">
        <v>2018</v>
      </c>
      <c r="H29" s="32" t="s">
        <v>1747</v>
      </c>
      <c r="I29" s="132" t="s">
        <v>1748</v>
      </c>
      <c r="J29" s="132" t="s">
        <v>1810</v>
      </c>
      <c r="K29" s="132" t="s">
        <v>1810</v>
      </c>
      <c r="L29" s="32"/>
      <c r="M29" s="32"/>
      <c r="N29" s="51"/>
      <c r="O29" s="51"/>
      <c r="P29" s="51"/>
      <c r="Q29" s="51"/>
      <c r="R29" s="255">
        <v>2583.6406200000001</v>
      </c>
      <c r="S29" s="255">
        <v>0</v>
      </c>
      <c r="T29" s="255">
        <v>0</v>
      </c>
      <c r="U29" s="255">
        <v>0</v>
      </c>
      <c r="V29" s="263">
        <v>2629.61861</v>
      </c>
      <c r="W29" s="263">
        <v>0</v>
      </c>
      <c r="X29" s="263">
        <v>0</v>
      </c>
      <c r="Y29" s="263">
        <v>0</v>
      </c>
      <c r="Z29" s="263">
        <v>1529.51064</v>
      </c>
      <c r="AA29" s="263">
        <v>0</v>
      </c>
      <c r="AB29" s="263">
        <v>0</v>
      </c>
      <c r="AC29" s="263">
        <v>0</v>
      </c>
      <c r="AD29" s="131"/>
      <c r="AE29" s="271"/>
      <c r="AF29" s="271"/>
      <c r="AG29" s="271"/>
      <c r="AH29" s="137"/>
      <c r="AI29" s="137"/>
      <c r="AJ29" s="137"/>
    </row>
    <row r="30" spans="2:37" ht="57.6">
      <c r="B30" s="55" t="s">
        <v>107</v>
      </c>
      <c r="C30" s="139" t="s">
        <v>1811</v>
      </c>
      <c r="D30" s="242" t="s">
        <v>1812</v>
      </c>
      <c r="E30" s="132" t="s">
        <v>1746</v>
      </c>
      <c r="F30" s="132" t="s">
        <v>1746</v>
      </c>
      <c r="G30" s="32"/>
      <c r="H30" s="32"/>
      <c r="I30" s="132" t="s">
        <v>1748</v>
      </c>
      <c r="J30" s="132" t="s">
        <v>1813</v>
      </c>
      <c r="K30" s="132" t="s">
        <v>1813</v>
      </c>
      <c r="L30" s="32"/>
      <c r="M30" s="32"/>
      <c r="N30" s="51"/>
      <c r="O30" s="51"/>
      <c r="P30" s="51"/>
      <c r="Q30" s="51"/>
      <c r="R30" s="255">
        <v>0</v>
      </c>
      <c r="S30" s="255">
        <v>0</v>
      </c>
      <c r="T30" s="255">
        <v>129.739229999999</v>
      </c>
      <c r="U30" s="255">
        <v>129.739229999999</v>
      </c>
      <c r="V30" s="263">
        <v>0</v>
      </c>
      <c r="W30" s="263">
        <v>0</v>
      </c>
      <c r="X30" s="263">
        <v>130.28611000000001</v>
      </c>
      <c r="Y30" s="263">
        <v>130.28611000000001</v>
      </c>
      <c r="Z30" s="263">
        <v>0</v>
      </c>
      <c r="AA30" s="263">
        <v>0</v>
      </c>
      <c r="AB30" s="263">
        <v>166.05831000000001</v>
      </c>
      <c r="AC30" s="263">
        <v>166.05831000000001</v>
      </c>
      <c r="AD30" s="140"/>
      <c r="AE30" s="271"/>
      <c r="AF30" s="271"/>
      <c r="AG30" s="271"/>
      <c r="AH30" s="137"/>
      <c r="AI30" s="137"/>
      <c r="AJ30" s="137"/>
    </row>
    <row r="31" spans="2:37" ht="43.15">
      <c r="B31" s="55" t="s">
        <v>107</v>
      </c>
      <c r="C31" s="139" t="s">
        <v>108</v>
      </c>
      <c r="D31" s="241" t="s">
        <v>1814</v>
      </c>
      <c r="E31" s="132" t="s">
        <v>1780</v>
      </c>
      <c r="F31" s="132" t="s">
        <v>1776</v>
      </c>
      <c r="G31" s="32">
        <v>2017</v>
      </c>
      <c r="H31" s="32" t="s">
        <v>1747</v>
      </c>
      <c r="I31" s="132" t="s">
        <v>1748</v>
      </c>
      <c r="J31" s="132" t="s">
        <v>1815</v>
      </c>
      <c r="K31" s="132" t="s">
        <v>1815</v>
      </c>
      <c r="L31" s="32"/>
      <c r="M31" s="32"/>
      <c r="N31" s="51"/>
      <c r="O31" s="51"/>
      <c r="P31" s="51"/>
      <c r="Q31" s="51"/>
      <c r="R31" s="255">
        <v>0</v>
      </c>
      <c r="S31" s="255">
        <v>0</v>
      </c>
      <c r="T31" s="255">
        <v>137845.67049287929</v>
      </c>
      <c r="U31" s="255">
        <v>53662.365449999888</v>
      </c>
      <c r="V31" s="263">
        <v>0</v>
      </c>
      <c r="W31" s="263">
        <v>0</v>
      </c>
      <c r="X31" s="263">
        <v>139889.39286820928</v>
      </c>
      <c r="Y31" s="263">
        <v>52339.767029999886</v>
      </c>
      <c r="Z31" s="263">
        <v>0</v>
      </c>
      <c r="AA31" s="263">
        <v>0</v>
      </c>
      <c r="AB31" s="263">
        <f>53875.98473+88311.4941489072</f>
        <v>142187.47887890719</v>
      </c>
      <c r="AC31" s="263">
        <v>53875.984730000004</v>
      </c>
      <c r="AD31" s="131"/>
      <c r="AE31" s="271"/>
      <c r="AF31" s="271"/>
      <c r="AG31" s="271"/>
      <c r="AH31" s="137"/>
      <c r="AI31" s="137"/>
      <c r="AJ31" s="137"/>
    </row>
    <row r="32" spans="2:37" ht="43.15">
      <c r="B32" s="55" t="s">
        <v>107</v>
      </c>
      <c r="C32" s="139" t="s">
        <v>1816</v>
      </c>
      <c r="D32" s="241" t="s">
        <v>1817</v>
      </c>
      <c r="E32" s="132" t="s">
        <v>1780</v>
      </c>
      <c r="F32" s="132" t="s">
        <v>1776</v>
      </c>
      <c r="G32" s="32">
        <v>2018</v>
      </c>
      <c r="H32" s="32" t="s">
        <v>1747</v>
      </c>
      <c r="I32" s="132" t="s">
        <v>1748</v>
      </c>
      <c r="J32" s="132" t="s">
        <v>1818</v>
      </c>
      <c r="K32" s="132" t="s">
        <v>1818</v>
      </c>
      <c r="L32" s="32"/>
      <c r="M32" s="32"/>
      <c r="N32" s="51"/>
      <c r="O32" s="51"/>
      <c r="P32" s="51"/>
      <c r="Q32" s="51"/>
      <c r="R32" s="255">
        <f>121075.72274+613598</f>
        <v>734673.72274</v>
      </c>
      <c r="S32" s="255">
        <v>121075.72273999987</v>
      </c>
      <c r="T32" s="255">
        <f>80004.86895+130807</f>
        <v>210811.86895</v>
      </c>
      <c r="U32" s="255">
        <v>80004.868950000004</v>
      </c>
      <c r="V32" s="275">
        <f>137532.91095+463083-540.09712</f>
        <v>600075.81382999988</v>
      </c>
      <c r="W32" s="277">
        <f>137532.91095-540.09712</f>
        <v>136992.81383</v>
      </c>
      <c r="X32" s="263">
        <f>84009.07862+135362</f>
        <v>219371.07861999999</v>
      </c>
      <c r="Y32" s="263">
        <v>84009.078619999986</v>
      </c>
      <c r="Z32" s="263">
        <f>135864.98099+312155</f>
        <v>448019.98099000001</v>
      </c>
      <c r="AA32" s="263">
        <v>135864.98098999989</v>
      </c>
      <c r="AB32" s="263">
        <f>86124.8907999999+6076</f>
        <v>92200.890799999906</v>
      </c>
      <c r="AC32" s="263">
        <v>86124.890799999906</v>
      </c>
      <c r="AD32" s="131"/>
      <c r="AE32" s="273"/>
      <c r="AF32" s="271"/>
      <c r="AG32" s="271"/>
      <c r="AH32" s="137"/>
      <c r="AI32" s="137"/>
      <c r="AJ32" s="137"/>
      <c r="AK32" s="138"/>
    </row>
    <row r="33" spans="2:36" ht="57.6">
      <c r="B33" s="55" t="s">
        <v>107</v>
      </c>
      <c r="C33" s="139" t="s">
        <v>1819</v>
      </c>
      <c r="D33" s="241" t="s">
        <v>1820</v>
      </c>
      <c r="E33" s="132" t="s">
        <v>1746</v>
      </c>
      <c r="F33" s="132" t="s">
        <v>1746</v>
      </c>
      <c r="G33" s="32">
        <v>2021</v>
      </c>
      <c r="H33" s="32" t="s">
        <v>1747</v>
      </c>
      <c r="I33" s="132" t="s">
        <v>1748</v>
      </c>
      <c r="J33" s="132" t="s">
        <v>1821</v>
      </c>
      <c r="K33" s="132" t="s">
        <v>1821</v>
      </c>
      <c r="L33" s="32"/>
      <c r="M33" s="32"/>
      <c r="N33" s="51"/>
      <c r="O33" s="51"/>
      <c r="P33" s="51"/>
      <c r="Q33" s="51"/>
      <c r="R33" s="255">
        <v>15845.790989999998</v>
      </c>
      <c r="S33" s="255">
        <v>15845.790989999998</v>
      </c>
      <c r="T33" s="255">
        <v>6389.343640000001</v>
      </c>
      <c r="U33" s="255">
        <v>6389.343640000001</v>
      </c>
      <c r="V33" s="263">
        <v>9909.6095199999872</v>
      </c>
      <c r="W33" s="263">
        <v>9909.6095199999872</v>
      </c>
      <c r="X33" s="263">
        <v>5845.3828300000005</v>
      </c>
      <c r="Y33" s="263">
        <v>5845.3828300000005</v>
      </c>
      <c r="Z33" s="263">
        <v>4824.6479899999986</v>
      </c>
      <c r="AA33" s="263">
        <v>4824.6479899999986</v>
      </c>
      <c r="AB33" s="263">
        <v>5924.5922900000005</v>
      </c>
      <c r="AC33" s="263">
        <v>5924.5922900000005</v>
      </c>
      <c r="AD33" s="140"/>
      <c r="AE33" s="271"/>
      <c r="AF33" s="271"/>
      <c r="AG33" s="271"/>
      <c r="AH33" s="137"/>
      <c r="AI33" s="137"/>
      <c r="AJ33" s="137"/>
    </row>
    <row r="34" spans="2:36" ht="57.6">
      <c r="B34" s="55" t="s">
        <v>107</v>
      </c>
      <c r="C34" s="139" t="s">
        <v>1822</v>
      </c>
      <c r="D34" s="242" t="s">
        <v>1823</v>
      </c>
      <c r="E34" s="132" t="s">
        <v>1746</v>
      </c>
      <c r="F34" s="132" t="s">
        <v>1746</v>
      </c>
      <c r="G34" s="32"/>
      <c r="H34" s="32"/>
      <c r="I34" s="132" t="s">
        <v>1748</v>
      </c>
      <c r="J34" s="132" t="s">
        <v>1824</v>
      </c>
      <c r="K34" s="132" t="s">
        <v>1824</v>
      </c>
      <c r="L34" s="32"/>
      <c r="M34" s="32"/>
      <c r="N34" s="51"/>
      <c r="O34" s="51"/>
      <c r="P34" s="51"/>
      <c r="Q34" s="51"/>
      <c r="R34" s="255">
        <v>0</v>
      </c>
      <c r="S34" s="255">
        <v>0</v>
      </c>
      <c r="T34" s="255">
        <v>0</v>
      </c>
      <c r="U34" s="255">
        <v>0</v>
      </c>
      <c r="V34" s="263">
        <v>0</v>
      </c>
      <c r="W34" s="263">
        <v>0</v>
      </c>
      <c r="X34" s="263">
        <v>0</v>
      </c>
      <c r="Y34" s="263">
        <v>0</v>
      </c>
      <c r="Z34" s="263">
        <v>0</v>
      </c>
      <c r="AA34" s="263">
        <v>0</v>
      </c>
      <c r="AB34" s="263">
        <v>0</v>
      </c>
      <c r="AC34" s="263">
        <v>0</v>
      </c>
      <c r="AD34" s="140" t="s">
        <v>1825</v>
      </c>
      <c r="AE34" s="271"/>
      <c r="AF34" s="271"/>
      <c r="AG34" s="271"/>
      <c r="AH34" s="137"/>
      <c r="AI34" s="137"/>
      <c r="AJ34" s="137"/>
    </row>
    <row r="35" spans="2:36" ht="57.6">
      <c r="B35" s="115" t="s">
        <v>107</v>
      </c>
      <c r="C35" s="139" t="s">
        <v>1826</v>
      </c>
      <c r="D35" s="242" t="s">
        <v>1827</v>
      </c>
      <c r="E35" s="132" t="s">
        <v>1746</v>
      </c>
      <c r="F35" s="132" t="s">
        <v>1746</v>
      </c>
      <c r="G35" s="32"/>
      <c r="H35" s="32"/>
      <c r="I35" s="132" t="s">
        <v>1748</v>
      </c>
      <c r="J35" s="132" t="s">
        <v>1828</v>
      </c>
      <c r="K35" s="132" t="s">
        <v>1828</v>
      </c>
      <c r="L35" s="32"/>
      <c r="M35" s="32"/>
      <c r="N35" s="51"/>
      <c r="O35" s="51"/>
      <c r="P35" s="51"/>
      <c r="Q35" s="51"/>
      <c r="R35" s="255">
        <v>0</v>
      </c>
      <c r="S35" s="255">
        <v>0</v>
      </c>
      <c r="T35" s="255">
        <v>0</v>
      </c>
      <c r="U35" s="255">
        <v>0</v>
      </c>
      <c r="V35" s="263">
        <v>0</v>
      </c>
      <c r="W35" s="263">
        <v>0</v>
      </c>
      <c r="X35" s="263">
        <v>0</v>
      </c>
      <c r="Y35" s="263">
        <v>0</v>
      </c>
      <c r="Z35" s="263">
        <v>0</v>
      </c>
      <c r="AA35" s="263">
        <v>0</v>
      </c>
      <c r="AB35" s="263">
        <v>0</v>
      </c>
      <c r="AC35" s="263">
        <v>0</v>
      </c>
      <c r="AD35" s="140" t="s">
        <v>1829</v>
      </c>
      <c r="AE35" s="271"/>
      <c r="AF35" s="271"/>
      <c r="AG35" s="271"/>
      <c r="AH35" s="137"/>
      <c r="AI35" s="137"/>
      <c r="AJ35" s="137"/>
    </row>
    <row r="36" spans="2:36" ht="72">
      <c r="B36" s="55" t="s">
        <v>107</v>
      </c>
      <c r="C36" s="139" t="s">
        <v>1830</v>
      </c>
      <c r="D36" s="242" t="s">
        <v>1831</v>
      </c>
      <c r="E36" s="132" t="s">
        <v>1746</v>
      </c>
      <c r="F36" s="132" t="s">
        <v>1746</v>
      </c>
      <c r="G36" s="32"/>
      <c r="H36" s="32"/>
      <c r="I36" s="132" t="s">
        <v>1748</v>
      </c>
      <c r="J36" s="132" t="s">
        <v>1832</v>
      </c>
      <c r="K36" s="132" t="s">
        <v>1832</v>
      </c>
      <c r="L36" s="32"/>
      <c r="M36" s="32"/>
      <c r="N36" s="51"/>
      <c r="O36" s="51"/>
      <c r="P36" s="51"/>
      <c r="Q36" s="51"/>
      <c r="R36" s="255">
        <v>0</v>
      </c>
      <c r="S36" s="255">
        <v>0</v>
      </c>
      <c r="T36" s="255">
        <v>0</v>
      </c>
      <c r="U36" s="255">
        <v>0</v>
      </c>
      <c r="V36" s="263">
        <v>0</v>
      </c>
      <c r="W36" s="263">
        <v>0</v>
      </c>
      <c r="X36" s="263">
        <v>0</v>
      </c>
      <c r="Y36" s="263">
        <v>0</v>
      </c>
      <c r="Z36" s="263">
        <v>0</v>
      </c>
      <c r="AA36" s="263">
        <v>0</v>
      </c>
      <c r="AB36" s="263">
        <v>0</v>
      </c>
      <c r="AC36" s="263">
        <v>0</v>
      </c>
      <c r="AD36" s="140" t="s">
        <v>1833</v>
      </c>
      <c r="AE36" s="140"/>
      <c r="AF36" s="271"/>
      <c r="AG36" s="271"/>
      <c r="AH36" s="137"/>
      <c r="AI36" s="137"/>
      <c r="AJ36" s="137"/>
    </row>
    <row r="37" spans="2:36" ht="57.6">
      <c r="B37" s="55" t="s">
        <v>107</v>
      </c>
      <c r="C37" s="139" t="s">
        <v>1834</v>
      </c>
      <c r="D37" s="242" t="s">
        <v>1835</v>
      </c>
      <c r="E37" s="132" t="s">
        <v>1746</v>
      </c>
      <c r="F37" s="132" t="s">
        <v>1746</v>
      </c>
      <c r="G37" s="32"/>
      <c r="H37" s="32"/>
      <c r="I37" s="132" t="s">
        <v>1748</v>
      </c>
      <c r="J37" s="132" t="s">
        <v>1836</v>
      </c>
      <c r="K37" s="132" t="s">
        <v>1836</v>
      </c>
      <c r="L37" s="32"/>
      <c r="M37" s="32"/>
      <c r="N37" s="51"/>
      <c r="O37" s="51"/>
      <c r="P37" s="51"/>
      <c r="Q37" s="51"/>
      <c r="R37" s="255">
        <v>3246.2032300000001</v>
      </c>
      <c r="S37" s="255">
        <v>3246.2032300000001</v>
      </c>
      <c r="T37" s="255">
        <v>0</v>
      </c>
      <c r="U37" s="255">
        <v>0</v>
      </c>
      <c r="V37" s="263">
        <v>956.08783999999991</v>
      </c>
      <c r="W37" s="263">
        <v>956.08783999999991</v>
      </c>
      <c r="X37" s="263">
        <v>0</v>
      </c>
      <c r="Y37" s="263">
        <v>0</v>
      </c>
      <c r="Z37" s="263">
        <v>0</v>
      </c>
      <c r="AA37" s="263">
        <v>0</v>
      </c>
      <c r="AB37" s="263">
        <v>0</v>
      </c>
      <c r="AC37" s="263">
        <v>0</v>
      </c>
      <c r="AD37" s="140"/>
      <c r="AE37" s="271"/>
      <c r="AF37" s="271"/>
      <c r="AG37" s="271"/>
      <c r="AH37" s="137"/>
      <c r="AI37" s="137"/>
      <c r="AJ37" s="137"/>
    </row>
    <row r="38" spans="2:36" ht="57.6">
      <c r="B38" s="55" t="s">
        <v>107</v>
      </c>
      <c r="C38" s="139" t="s">
        <v>1837</v>
      </c>
      <c r="D38" s="242" t="s">
        <v>1838</v>
      </c>
      <c r="E38" s="132" t="s">
        <v>1746</v>
      </c>
      <c r="F38" s="132" t="s">
        <v>1746</v>
      </c>
      <c r="G38" s="32"/>
      <c r="H38" s="32"/>
      <c r="I38" s="132" t="s">
        <v>1748</v>
      </c>
      <c r="J38" s="132" t="s">
        <v>1839</v>
      </c>
      <c r="K38" s="132" t="s">
        <v>1839</v>
      </c>
      <c r="L38" s="32"/>
      <c r="M38" s="32"/>
      <c r="N38" s="51"/>
      <c r="O38" s="51"/>
      <c r="P38" s="51"/>
      <c r="Q38" s="51"/>
      <c r="R38" s="255">
        <v>0</v>
      </c>
      <c r="S38" s="255">
        <v>0</v>
      </c>
      <c r="T38" s="255">
        <v>0</v>
      </c>
      <c r="U38" s="255">
        <v>0</v>
      </c>
      <c r="V38" s="263">
        <v>0</v>
      </c>
      <c r="W38" s="263">
        <v>0</v>
      </c>
      <c r="X38" s="263">
        <v>0</v>
      </c>
      <c r="Y38" s="263">
        <v>0</v>
      </c>
      <c r="Z38" s="263">
        <v>0</v>
      </c>
      <c r="AA38" s="263">
        <v>0</v>
      </c>
      <c r="AB38" s="263">
        <v>0</v>
      </c>
      <c r="AC38" s="263">
        <v>0</v>
      </c>
      <c r="AD38" s="140" t="s">
        <v>1840</v>
      </c>
      <c r="AE38" s="271"/>
      <c r="AF38" s="271"/>
      <c r="AG38" s="271"/>
      <c r="AH38" s="137"/>
      <c r="AI38" s="137"/>
      <c r="AJ38" s="137"/>
    </row>
    <row r="39" spans="2:36" ht="57.6">
      <c r="B39" s="55" t="s">
        <v>107</v>
      </c>
      <c r="C39" s="139" t="s">
        <v>1841</v>
      </c>
      <c r="D39" s="242" t="s">
        <v>1842</v>
      </c>
      <c r="E39" s="132" t="s">
        <v>1746</v>
      </c>
      <c r="F39" s="132" t="s">
        <v>1746</v>
      </c>
      <c r="G39" s="32"/>
      <c r="H39" s="32"/>
      <c r="I39" s="132" t="s">
        <v>1748</v>
      </c>
      <c r="J39" s="132" t="s">
        <v>1843</v>
      </c>
      <c r="K39" s="132" t="s">
        <v>1843</v>
      </c>
      <c r="L39" s="32"/>
      <c r="M39" s="32"/>
      <c r="N39" s="51"/>
      <c r="O39" s="51"/>
      <c r="P39" s="51"/>
      <c r="Q39" s="51"/>
      <c r="R39" s="255">
        <v>0</v>
      </c>
      <c r="S39" s="255">
        <v>0</v>
      </c>
      <c r="T39" s="255">
        <v>0</v>
      </c>
      <c r="U39" s="255">
        <v>0</v>
      </c>
      <c r="V39" s="263">
        <v>0</v>
      </c>
      <c r="W39" s="263">
        <v>0</v>
      </c>
      <c r="X39" s="263">
        <v>0</v>
      </c>
      <c r="Y39" s="263">
        <v>0</v>
      </c>
      <c r="Z39" s="263">
        <v>0</v>
      </c>
      <c r="AA39" s="263">
        <v>0</v>
      </c>
      <c r="AB39" s="263">
        <v>0</v>
      </c>
      <c r="AC39" s="263">
        <v>0</v>
      </c>
      <c r="AD39" s="140" t="s">
        <v>1844</v>
      </c>
      <c r="AE39" s="271"/>
      <c r="AF39" s="271"/>
      <c r="AG39" s="271"/>
      <c r="AH39" s="137"/>
      <c r="AI39" s="137"/>
      <c r="AJ39" s="137"/>
    </row>
    <row r="40" spans="2:36" ht="57.6">
      <c r="B40" s="55" t="s">
        <v>1845</v>
      </c>
      <c r="C40" s="139" t="s">
        <v>1846</v>
      </c>
      <c r="D40" s="242" t="s">
        <v>1847</v>
      </c>
      <c r="E40" s="132" t="s">
        <v>1746</v>
      </c>
      <c r="F40" s="132" t="s">
        <v>1746</v>
      </c>
      <c r="G40" s="32"/>
      <c r="H40" s="32"/>
      <c r="I40" s="132" t="s">
        <v>1748</v>
      </c>
      <c r="J40" s="132" t="s">
        <v>1848</v>
      </c>
      <c r="K40" s="132" t="s">
        <v>1848</v>
      </c>
      <c r="L40" s="32"/>
      <c r="M40" s="32"/>
      <c r="N40" s="51"/>
      <c r="O40" s="51"/>
      <c r="P40" s="51"/>
      <c r="Q40" s="51"/>
      <c r="R40" s="255">
        <v>0</v>
      </c>
      <c r="S40" s="255">
        <v>0</v>
      </c>
      <c r="T40" s="255">
        <v>41410.15628999989</v>
      </c>
      <c r="U40" s="255">
        <v>41410.15628999989</v>
      </c>
      <c r="V40" s="263">
        <v>0</v>
      </c>
      <c r="W40" s="263">
        <v>0</v>
      </c>
      <c r="X40" s="263">
        <v>46341.373789999903</v>
      </c>
      <c r="Y40" s="263">
        <v>46341.373789999903</v>
      </c>
      <c r="Z40" s="263">
        <v>0</v>
      </c>
      <c r="AA40" s="263">
        <v>0</v>
      </c>
      <c r="AB40" s="263">
        <v>48402.285099999899</v>
      </c>
      <c r="AC40" s="263">
        <v>48402.285099999899</v>
      </c>
      <c r="AD40" s="140"/>
      <c r="AE40" s="271"/>
      <c r="AF40" s="271"/>
      <c r="AG40" s="271"/>
      <c r="AH40" s="137"/>
      <c r="AI40" s="137"/>
      <c r="AJ40" s="137"/>
    </row>
    <row r="41" spans="2:36" ht="57.6">
      <c r="B41" s="55" t="s">
        <v>1849</v>
      </c>
      <c r="C41" s="139" t="s">
        <v>1849</v>
      </c>
      <c r="D41" s="242">
        <v>6</v>
      </c>
      <c r="E41" s="132" t="s">
        <v>1746</v>
      </c>
      <c r="F41" s="132" t="s">
        <v>1746</v>
      </c>
      <c r="G41" s="32"/>
      <c r="H41" s="32"/>
      <c r="I41" s="132" t="s">
        <v>1748</v>
      </c>
      <c r="J41" s="132" t="s">
        <v>1850</v>
      </c>
      <c r="K41" s="132" t="s">
        <v>1850</v>
      </c>
      <c r="L41" s="32"/>
      <c r="M41" s="32"/>
      <c r="N41" s="51"/>
      <c r="O41" s="51"/>
      <c r="P41" s="51"/>
      <c r="Q41" s="51"/>
      <c r="R41" s="255">
        <v>0</v>
      </c>
      <c r="S41" s="255">
        <v>0</v>
      </c>
      <c r="T41" s="255">
        <v>0</v>
      </c>
      <c r="U41" s="255">
        <v>0</v>
      </c>
      <c r="V41" s="263">
        <v>0</v>
      </c>
      <c r="W41" s="263">
        <v>0</v>
      </c>
      <c r="X41" s="263">
        <v>0</v>
      </c>
      <c r="Y41" s="263">
        <v>0</v>
      </c>
      <c r="Z41" s="263">
        <v>0</v>
      </c>
      <c r="AA41" s="263">
        <v>0</v>
      </c>
      <c r="AB41" s="263">
        <v>137.26645000000002</v>
      </c>
      <c r="AC41" s="263">
        <v>137.26645000000002</v>
      </c>
      <c r="AD41" s="140"/>
      <c r="AE41" s="271"/>
      <c r="AF41" s="271"/>
      <c r="AG41" s="271"/>
      <c r="AH41" s="137"/>
      <c r="AI41" s="137"/>
      <c r="AJ41" s="137"/>
    </row>
    <row r="42" spans="2:36" ht="57.6">
      <c r="B42" s="55" t="s">
        <v>181</v>
      </c>
      <c r="C42" s="139" t="s">
        <v>1851</v>
      </c>
      <c r="D42" s="241" t="s">
        <v>1852</v>
      </c>
      <c r="E42" s="132" t="s">
        <v>1746</v>
      </c>
      <c r="F42" s="132" t="s">
        <v>1746</v>
      </c>
      <c r="G42" s="32">
        <v>2018</v>
      </c>
      <c r="H42" s="32" t="s">
        <v>1747</v>
      </c>
      <c r="I42" s="132" t="s">
        <v>1748</v>
      </c>
      <c r="J42" s="132" t="s">
        <v>1853</v>
      </c>
      <c r="K42" s="132" t="s">
        <v>1853</v>
      </c>
      <c r="L42" s="32"/>
      <c r="M42" s="32"/>
      <c r="N42" s="51"/>
      <c r="O42" s="51"/>
      <c r="P42" s="51"/>
      <c r="Q42" s="51"/>
      <c r="R42" s="255">
        <v>6736.6880000000001</v>
      </c>
      <c r="S42" s="255">
        <v>6736.6880000000001</v>
      </c>
      <c r="T42" s="255">
        <v>8351.7317800000001</v>
      </c>
      <c r="U42" s="255">
        <v>8351.7317800000001</v>
      </c>
      <c r="V42" s="263">
        <v>1171.33431</v>
      </c>
      <c r="W42" s="263">
        <v>1171.33431</v>
      </c>
      <c r="X42" s="263">
        <v>9718.7062399999995</v>
      </c>
      <c r="Y42" s="263">
        <v>9718.7062399999995</v>
      </c>
      <c r="Z42" s="263">
        <v>447.91273999999999</v>
      </c>
      <c r="AA42" s="263">
        <v>447.91273999999999</v>
      </c>
      <c r="AB42" s="263">
        <v>11541.615760000001</v>
      </c>
      <c r="AC42" s="263">
        <v>11541.615760000001</v>
      </c>
      <c r="AD42" s="140"/>
      <c r="AE42" s="271"/>
      <c r="AF42" s="271"/>
      <c r="AG42" s="271"/>
      <c r="AH42" s="137"/>
      <c r="AI42" s="137"/>
      <c r="AJ42" s="137"/>
    </row>
    <row r="43" spans="2:36" ht="43.15">
      <c r="B43" s="55" t="s">
        <v>181</v>
      </c>
      <c r="C43" s="139" t="s">
        <v>1854</v>
      </c>
      <c r="D43" s="241" t="s">
        <v>1855</v>
      </c>
      <c r="E43" s="132" t="s">
        <v>1856</v>
      </c>
      <c r="F43" s="132" t="s">
        <v>1857</v>
      </c>
      <c r="G43" s="32">
        <v>2019</v>
      </c>
      <c r="H43" s="32" t="s">
        <v>1747</v>
      </c>
      <c r="I43" s="132" t="s">
        <v>1748</v>
      </c>
      <c r="J43" s="132" t="s">
        <v>1858</v>
      </c>
      <c r="K43" s="132" t="s">
        <v>1858</v>
      </c>
      <c r="L43" s="32"/>
      <c r="M43" s="32"/>
      <c r="N43" s="51"/>
      <c r="O43" s="51"/>
      <c r="P43" s="51"/>
      <c r="Q43" s="51"/>
      <c r="R43" s="255">
        <v>3527.9507100000001</v>
      </c>
      <c r="S43" s="255">
        <v>3527.9507100000001</v>
      </c>
      <c r="T43" s="255">
        <v>1489.6000399999998</v>
      </c>
      <c r="U43" s="255">
        <v>1489.6000399999998</v>
      </c>
      <c r="V43" s="263">
        <v>3521.50513</v>
      </c>
      <c r="W43" s="263">
        <v>3521.50513</v>
      </c>
      <c r="X43" s="263">
        <v>1327.1</v>
      </c>
      <c r="Y43" s="263">
        <v>1327.1</v>
      </c>
      <c r="Z43" s="263">
        <v>14758.103989999989</v>
      </c>
      <c r="AA43" s="263">
        <v>14758.103989999989</v>
      </c>
      <c r="AB43" s="263">
        <v>853.2</v>
      </c>
      <c r="AC43" s="263">
        <v>853.2</v>
      </c>
      <c r="AD43" s="131"/>
      <c r="AE43" s="271"/>
      <c r="AF43" s="271"/>
      <c r="AG43" s="271"/>
      <c r="AH43" s="137"/>
      <c r="AI43" s="137"/>
      <c r="AJ43" s="137"/>
    </row>
    <row r="44" spans="2:36" ht="57.6">
      <c r="B44" s="55" t="s">
        <v>181</v>
      </c>
      <c r="C44" s="139" t="s">
        <v>1859</v>
      </c>
      <c r="D44" s="241" t="s">
        <v>1860</v>
      </c>
      <c r="E44" s="132" t="s">
        <v>1746</v>
      </c>
      <c r="F44" s="132" t="s">
        <v>1746</v>
      </c>
      <c r="G44" s="32">
        <v>2019</v>
      </c>
      <c r="H44" s="32" t="s">
        <v>1747</v>
      </c>
      <c r="I44" s="132" t="s">
        <v>1748</v>
      </c>
      <c r="J44" s="132" t="s">
        <v>1861</v>
      </c>
      <c r="K44" s="132" t="s">
        <v>1861</v>
      </c>
      <c r="L44" s="32"/>
      <c r="M44" s="32"/>
      <c r="N44" s="51"/>
      <c r="O44" s="51"/>
      <c r="P44" s="51"/>
      <c r="Q44" s="51"/>
      <c r="R44" s="255">
        <v>263.65600000000001</v>
      </c>
      <c r="S44" s="255">
        <v>263.65600000000001</v>
      </c>
      <c r="T44" s="255">
        <v>5237.5559999999996</v>
      </c>
      <c r="U44" s="255">
        <v>5237.5559999999996</v>
      </c>
      <c r="V44" s="263">
        <v>131</v>
      </c>
      <c r="W44" s="263">
        <v>131</v>
      </c>
      <c r="X44" s="263">
        <v>5724.0870000000004</v>
      </c>
      <c r="Y44" s="263">
        <v>5724.0870000000004</v>
      </c>
      <c r="Z44" s="263">
        <v>0</v>
      </c>
      <c r="AA44" s="263">
        <v>0</v>
      </c>
      <c r="AB44" s="263">
        <v>5775.9650000000001</v>
      </c>
      <c r="AC44" s="263">
        <v>5775.9650000000001</v>
      </c>
      <c r="AD44" s="140"/>
      <c r="AE44" s="271"/>
      <c r="AF44" s="271"/>
      <c r="AG44" s="271"/>
      <c r="AH44" s="137"/>
      <c r="AI44" s="137"/>
      <c r="AJ44" s="137"/>
    </row>
    <row r="45" spans="2:36" ht="57.6">
      <c r="B45" s="55" t="s">
        <v>181</v>
      </c>
      <c r="C45" s="139" t="s">
        <v>1862</v>
      </c>
      <c r="D45" s="129" t="s">
        <v>193</v>
      </c>
      <c r="E45" s="132" t="s">
        <v>1746</v>
      </c>
      <c r="F45" s="132" t="s">
        <v>1746</v>
      </c>
      <c r="G45" s="32">
        <v>2018</v>
      </c>
      <c r="H45" s="32" t="s">
        <v>1747</v>
      </c>
      <c r="I45" s="132" t="s">
        <v>1748</v>
      </c>
      <c r="J45" s="132" t="s">
        <v>1863</v>
      </c>
      <c r="K45" s="132" t="s">
        <v>1863</v>
      </c>
      <c r="L45" s="32"/>
      <c r="M45" s="32"/>
      <c r="N45" s="51"/>
      <c r="O45" s="51"/>
      <c r="P45" s="51"/>
      <c r="Q45" s="51"/>
      <c r="R45" s="255">
        <v>703.59795999999994</v>
      </c>
      <c r="S45" s="255">
        <v>703.59795999999994</v>
      </c>
      <c r="T45" s="255">
        <v>6220.982</v>
      </c>
      <c r="U45" s="255">
        <v>6220.982</v>
      </c>
      <c r="V45" s="263">
        <v>0</v>
      </c>
      <c r="W45" s="263">
        <v>0</v>
      </c>
      <c r="X45" s="263">
        <v>5951.6010000000006</v>
      </c>
      <c r="Y45" s="263">
        <v>5951.6010000000006</v>
      </c>
      <c r="Z45" s="263">
        <v>2500</v>
      </c>
      <c r="AA45" s="263">
        <v>2500</v>
      </c>
      <c r="AB45" s="263">
        <v>5826.6910000000007</v>
      </c>
      <c r="AC45" s="263">
        <v>5826.6910000000007</v>
      </c>
      <c r="AD45" s="140"/>
      <c r="AE45" s="271"/>
      <c r="AF45" s="271"/>
      <c r="AG45" s="271"/>
      <c r="AH45" s="137"/>
      <c r="AI45" s="137"/>
      <c r="AJ45" s="137"/>
    </row>
    <row r="46" spans="2:36" ht="57.6">
      <c r="B46" s="55" t="s">
        <v>181</v>
      </c>
      <c r="C46" s="139" t="s">
        <v>1864</v>
      </c>
      <c r="D46" s="242" t="s">
        <v>1865</v>
      </c>
      <c r="E46" s="132" t="s">
        <v>1746</v>
      </c>
      <c r="F46" s="132" t="s">
        <v>1746</v>
      </c>
      <c r="G46" s="32"/>
      <c r="H46" s="32"/>
      <c r="I46" s="132" t="s">
        <v>1748</v>
      </c>
      <c r="J46" s="132" t="s">
        <v>1866</v>
      </c>
      <c r="K46" s="132" t="s">
        <v>1866</v>
      </c>
      <c r="L46" s="32"/>
      <c r="M46" s="32"/>
      <c r="N46" s="51"/>
      <c r="O46" s="51"/>
      <c r="P46" s="51"/>
      <c r="Q46" s="51"/>
      <c r="R46" s="255">
        <v>0</v>
      </c>
      <c r="S46" s="255">
        <v>0</v>
      </c>
      <c r="T46" s="255">
        <v>0</v>
      </c>
      <c r="U46" s="255">
        <v>0</v>
      </c>
      <c r="V46" s="263">
        <v>0</v>
      </c>
      <c r="W46" s="263">
        <v>0</v>
      </c>
      <c r="X46" s="263">
        <v>0</v>
      </c>
      <c r="Y46" s="263">
        <v>0</v>
      </c>
      <c r="Z46" s="263">
        <v>0</v>
      </c>
      <c r="AA46" s="263">
        <v>0</v>
      </c>
      <c r="AB46" s="263">
        <v>0</v>
      </c>
      <c r="AC46" s="263">
        <v>0</v>
      </c>
      <c r="AD46" s="140" t="s">
        <v>1867</v>
      </c>
      <c r="AE46" s="271"/>
      <c r="AF46" s="271"/>
      <c r="AG46" s="271"/>
      <c r="AH46" s="137"/>
      <c r="AI46" s="137"/>
      <c r="AJ46" s="137"/>
    </row>
    <row r="47" spans="2:36" ht="43.15">
      <c r="B47" s="55" t="s">
        <v>1868</v>
      </c>
      <c r="C47" s="139" t="s">
        <v>312</v>
      </c>
      <c r="D47" s="129" t="s">
        <v>1869</v>
      </c>
      <c r="E47" s="132" t="s">
        <v>1870</v>
      </c>
      <c r="F47" s="132"/>
      <c r="G47" s="32">
        <v>2018</v>
      </c>
      <c r="H47" s="32" t="s">
        <v>1747</v>
      </c>
      <c r="I47" s="132" t="s">
        <v>1748</v>
      </c>
      <c r="J47" s="132" t="s">
        <v>1871</v>
      </c>
      <c r="K47" s="132" t="s">
        <v>1871</v>
      </c>
      <c r="L47" s="32"/>
      <c r="M47" s="32"/>
      <c r="N47" s="51"/>
      <c r="O47" s="51"/>
      <c r="P47" s="51"/>
      <c r="Q47" s="51"/>
      <c r="R47" s="255">
        <v>0</v>
      </c>
      <c r="S47" s="255">
        <v>0</v>
      </c>
      <c r="T47" s="255">
        <v>81105.703879999914</v>
      </c>
      <c r="U47" s="255">
        <v>60840.053735839945</v>
      </c>
      <c r="V47" s="263">
        <v>0</v>
      </c>
      <c r="W47" s="263">
        <v>0</v>
      </c>
      <c r="X47" s="263">
        <v>91986.213139999905</v>
      </c>
      <c r="Y47" s="263">
        <v>68746.8203189099</v>
      </c>
      <c r="Z47" s="263">
        <v>0</v>
      </c>
      <c r="AA47" s="263">
        <v>0</v>
      </c>
      <c r="AB47" s="263">
        <v>150184.83985999989</v>
      </c>
      <c r="AC47" s="263">
        <v>123363.35664533993</v>
      </c>
      <c r="AD47" s="131"/>
      <c r="AE47" s="271"/>
      <c r="AF47" s="271"/>
      <c r="AG47" s="271"/>
      <c r="AH47" s="137"/>
      <c r="AI47" s="137"/>
      <c r="AJ47" s="137"/>
    </row>
    <row r="48" spans="2:36" ht="43.15">
      <c r="B48" s="55" t="s">
        <v>1868</v>
      </c>
      <c r="C48" s="139" t="s">
        <v>1872</v>
      </c>
      <c r="D48" s="129" t="s">
        <v>323</v>
      </c>
      <c r="E48" s="132" t="s">
        <v>1780</v>
      </c>
      <c r="F48" s="132"/>
      <c r="G48" s="32">
        <v>2019</v>
      </c>
      <c r="H48" s="32" t="s">
        <v>1747</v>
      </c>
      <c r="I48" s="132" t="s">
        <v>1748</v>
      </c>
      <c r="J48" s="132" t="s">
        <v>1873</v>
      </c>
      <c r="K48" s="132" t="s">
        <v>1873</v>
      </c>
      <c r="L48" s="32"/>
      <c r="M48" s="32"/>
      <c r="N48" s="51"/>
      <c r="O48" s="51"/>
      <c r="P48" s="51"/>
      <c r="Q48" s="51"/>
      <c r="R48" s="255">
        <v>0</v>
      </c>
      <c r="S48" s="255">
        <v>0</v>
      </c>
      <c r="T48" s="255">
        <v>23852.179819999998</v>
      </c>
      <c r="U48" s="255">
        <v>23852.179819999998</v>
      </c>
      <c r="V48" s="263">
        <v>0</v>
      </c>
      <c r="W48" s="263">
        <v>0</v>
      </c>
      <c r="X48" s="263">
        <v>25915.392219999907</v>
      </c>
      <c r="Y48" s="263">
        <v>25915.392219999907</v>
      </c>
      <c r="Z48" s="263">
        <v>0</v>
      </c>
      <c r="AA48" s="263">
        <v>0</v>
      </c>
      <c r="AB48" s="263">
        <v>26196.762740000002</v>
      </c>
      <c r="AC48" s="263">
        <v>26196.762740000002</v>
      </c>
      <c r="AD48" s="131"/>
      <c r="AE48" s="271"/>
      <c r="AF48" s="271"/>
      <c r="AG48" s="271"/>
      <c r="AH48" s="137"/>
      <c r="AI48" s="137"/>
      <c r="AJ48" s="137"/>
    </row>
    <row r="49" spans="2:36" ht="57.6">
      <c r="B49" s="55" t="s">
        <v>1868</v>
      </c>
      <c r="C49" s="139" t="s">
        <v>1874</v>
      </c>
      <c r="D49" s="242" t="s">
        <v>1875</v>
      </c>
      <c r="E49" s="132" t="s">
        <v>1746</v>
      </c>
      <c r="F49" s="132" t="s">
        <v>1746</v>
      </c>
      <c r="G49" s="32"/>
      <c r="H49" s="32"/>
      <c r="I49" s="132" t="s">
        <v>1748</v>
      </c>
      <c r="J49" s="132" t="s">
        <v>1876</v>
      </c>
      <c r="K49" s="132" t="s">
        <v>1876</v>
      </c>
      <c r="L49" s="32"/>
      <c r="M49" s="32"/>
      <c r="N49" s="51"/>
      <c r="O49" s="51"/>
      <c r="P49" s="51"/>
      <c r="Q49" s="51"/>
      <c r="R49" s="255">
        <v>0</v>
      </c>
      <c r="S49" s="255">
        <v>0</v>
      </c>
      <c r="T49" s="255">
        <v>0</v>
      </c>
      <c r="U49" s="255">
        <v>0</v>
      </c>
      <c r="V49" s="263">
        <v>0</v>
      </c>
      <c r="W49" s="263">
        <v>0</v>
      </c>
      <c r="X49" s="263">
        <v>0</v>
      </c>
      <c r="Y49" s="263">
        <v>0</v>
      </c>
      <c r="Z49" s="263">
        <v>0</v>
      </c>
      <c r="AA49" s="263">
        <v>0</v>
      </c>
      <c r="AB49" s="263">
        <v>0</v>
      </c>
      <c r="AC49" s="263">
        <v>0</v>
      </c>
      <c r="AD49" s="140" t="s">
        <v>1877</v>
      </c>
      <c r="AE49" s="271"/>
      <c r="AF49" s="271"/>
      <c r="AG49" s="271"/>
      <c r="AH49" s="137"/>
      <c r="AI49" s="137"/>
      <c r="AJ49" s="137"/>
    </row>
    <row r="50" spans="2:36" ht="43.15">
      <c r="B50" s="55" t="s">
        <v>1868</v>
      </c>
      <c r="C50" s="139" t="s">
        <v>1878</v>
      </c>
      <c r="D50" s="129" t="s">
        <v>1879</v>
      </c>
      <c r="E50" s="32" t="s">
        <v>1870</v>
      </c>
      <c r="F50" s="132"/>
      <c r="G50" s="32">
        <v>2018</v>
      </c>
      <c r="H50" s="32" t="s">
        <v>1747</v>
      </c>
      <c r="I50" s="132" t="s">
        <v>1748</v>
      </c>
      <c r="J50" s="132" t="s">
        <v>1880</v>
      </c>
      <c r="K50" s="132" t="s">
        <v>1880</v>
      </c>
      <c r="L50" s="32"/>
      <c r="M50" s="32"/>
      <c r="N50" s="51"/>
      <c r="O50" s="51"/>
      <c r="P50" s="51"/>
      <c r="Q50" s="51"/>
      <c r="R50" s="255">
        <v>0</v>
      </c>
      <c r="S50" s="255">
        <v>0</v>
      </c>
      <c r="T50" s="255">
        <v>418435.46967999992</v>
      </c>
      <c r="U50" s="255">
        <v>289597.69143411698</v>
      </c>
      <c r="V50" s="263">
        <v>0</v>
      </c>
      <c r="W50" s="263">
        <v>0</v>
      </c>
      <c r="X50" s="263">
        <v>450423.50524000014</v>
      </c>
      <c r="Y50" s="263">
        <v>315842.8729611311</v>
      </c>
      <c r="Z50" s="263">
        <v>0</v>
      </c>
      <c r="AA50" s="263">
        <v>0</v>
      </c>
      <c r="AB50" s="275">
        <v>458472.94468000002</v>
      </c>
      <c r="AC50" s="275">
        <v>319116.22617665498</v>
      </c>
      <c r="AD50" s="131"/>
      <c r="AE50" s="271"/>
      <c r="AF50" s="271"/>
      <c r="AG50" s="271"/>
      <c r="AH50" s="137"/>
      <c r="AI50" s="137"/>
      <c r="AJ50" s="137"/>
    </row>
    <row r="51" spans="2:36" ht="57.6">
      <c r="B51" s="55" t="s">
        <v>1868</v>
      </c>
      <c r="C51" s="139" t="s">
        <v>1881</v>
      </c>
      <c r="D51" s="242" t="s">
        <v>1882</v>
      </c>
      <c r="E51" s="132" t="s">
        <v>1746</v>
      </c>
      <c r="F51" s="132" t="s">
        <v>1746</v>
      </c>
      <c r="G51" s="32"/>
      <c r="H51" s="32"/>
      <c r="I51" s="132" t="s">
        <v>1748</v>
      </c>
      <c r="J51" s="132" t="s">
        <v>1883</v>
      </c>
      <c r="K51" s="132" t="s">
        <v>1883</v>
      </c>
      <c r="L51" s="32"/>
      <c r="M51" s="32"/>
      <c r="N51" s="51"/>
      <c r="O51" s="51"/>
      <c r="P51" s="51"/>
      <c r="Q51" s="51"/>
      <c r="R51" s="255">
        <v>0</v>
      </c>
      <c r="S51" s="255">
        <v>0</v>
      </c>
      <c r="T51" s="255">
        <v>0</v>
      </c>
      <c r="U51" s="255">
        <v>0</v>
      </c>
      <c r="V51" s="263">
        <v>0</v>
      </c>
      <c r="W51" s="263">
        <v>0</v>
      </c>
      <c r="X51" s="263">
        <v>0</v>
      </c>
      <c r="Y51" s="263">
        <v>0</v>
      </c>
      <c r="Z51" s="263">
        <v>0</v>
      </c>
      <c r="AA51" s="263">
        <v>0</v>
      </c>
      <c r="AB51" s="263">
        <v>0</v>
      </c>
      <c r="AC51" s="263">
        <v>0</v>
      </c>
      <c r="AD51" s="140" t="s">
        <v>1884</v>
      </c>
      <c r="AE51" s="271"/>
      <c r="AF51" s="271"/>
      <c r="AG51" s="271"/>
      <c r="AH51" s="137"/>
      <c r="AI51" s="137"/>
      <c r="AJ51" s="137"/>
    </row>
    <row r="52" spans="2:36" ht="57.6">
      <c r="B52" s="55" t="s">
        <v>1868</v>
      </c>
      <c r="C52" s="139" t="s">
        <v>1885</v>
      </c>
      <c r="D52" s="242" t="s">
        <v>1886</v>
      </c>
      <c r="E52" s="132" t="s">
        <v>1746</v>
      </c>
      <c r="F52" s="132" t="s">
        <v>1746</v>
      </c>
      <c r="G52" s="32"/>
      <c r="H52" s="32"/>
      <c r="I52" s="132" t="s">
        <v>1748</v>
      </c>
      <c r="J52" s="132" t="s">
        <v>1887</v>
      </c>
      <c r="K52" s="132" t="s">
        <v>1887</v>
      </c>
      <c r="L52" s="32"/>
      <c r="M52" s="32"/>
      <c r="N52" s="51"/>
      <c r="O52" s="51"/>
      <c r="P52" s="51"/>
      <c r="Q52" s="51"/>
      <c r="R52" s="255">
        <v>0</v>
      </c>
      <c r="S52" s="255">
        <v>0</v>
      </c>
      <c r="T52" s="255">
        <v>0</v>
      </c>
      <c r="U52" s="255">
        <v>0</v>
      </c>
      <c r="V52" s="263">
        <v>0</v>
      </c>
      <c r="W52" s="263">
        <v>0</v>
      </c>
      <c r="X52" s="263">
        <v>0</v>
      </c>
      <c r="Y52" s="263">
        <v>0</v>
      </c>
      <c r="Z52" s="263">
        <v>0</v>
      </c>
      <c r="AA52" s="263">
        <v>0</v>
      </c>
      <c r="AB52" s="263">
        <v>0</v>
      </c>
      <c r="AC52" s="263">
        <v>0</v>
      </c>
      <c r="AD52" s="140" t="s">
        <v>1888</v>
      </c>
      <c r="AE52" s="271"/>
      <c r="AF52" s="271"/>
      <c r="AG52" s="271"/>
      <c r="AH52" s="137"/>
      <c r="AI52" s="137"/>
      <c r="AJ52" s="137"/>
    </row>
    <row r="53" spans="2:36" ht="57.6">
      <c r="B53" s="55" t="s">
        <v>1868</v>
      </c>
      <c r="C53" s="139" t="s">
        <v>1889</v>
      </c>
      <c r="D53" s="242" t="s">
        <v>1890</v>
      </c>
      <c r="E53" s="132" t="s">
        <v>1746</v>
      </c>
      <c r="F53" s="132" t="s">
        <v>1746</v>
      </c>
      <c r="G53" s="32"/>
      <c r="H53" s="32"/>
      <c r="I53" s="132" t="s">
        <v>1748</v>
      </c>
      <c r="J53" s="132" t="s">
        <v>1891</v>
      </c>
      <c r="K53" s="132" t="s">
        <v>1891</v>
      </c>
      <c r="L53" s="32"/>
      <c r="M53" s="32"/>
      <c r="N53" s="51"/>
      <c r="O53" s="51"/>
      <c r="P53" s="51"/>
      <c r="Q53" s="51"/>
      <c r="R53" s="255">
        <v>0</v>
      </c>
      <c r="S53" s="255">
        <v>0</v>
      </c>
      <c r="T53" s="255">
        <v>0</v>
      </c>
      <c r="U53" s="255">
        <v>0</v>
      </c>
      <c r="V53" s="263">
        <v>0</v>
      </c>
      <c r="W53" s="263">
        <v>0</v>
      </c>
      <c r="X53" s="263">
        <v>0</v>
      </c>
      <c r="Y53" s="263">
        <v>0</v>
      </c>
      <c r="Z53" s="263">
        <v>0</v>
      </c>
      <c r="AA53" s="263">
        <v>0</v>
      </c>
      <c r="AB53" s="263">
        <v>0</v>
      </c>
      <c r="AC53" s="263">
        <v>0</v>
      </c>
      <c r="AD53" s="140" t="s">
        <v>1892</v>
      </c>
      <c r="AE53" s="271"/>
      <c r="AF53" s="271"/>
      <c r="AG53" s="271"/>
      <c r="AH53" s="137"/>
      <c r="AI53" s="137"/>
      <c r="AJ53" s="137"/>
    </row>
    <row r="54" spans="2:36" ht="57.6">
      <c r="B54" s="55" t="s">
        <v>1868</v>
      </c>
      <c r="C54" s="139" t="s">
        <v>1893</v>
      </c>
      <c r="D54" s="242" t="s">
        <v>1894</v>
      </c>
      <c r="E54" s="132" t="s">
        <v>1746</v>
      </c>
      <c r="F54" s="132" t="s">
        <v>1746</v>
      </c>
      <c r="G54" s="32"/>
      <c r="H54" s="32"/>
      <c r="I54" s="132" t="s">
        <v>1748</v>
      </c>
      <c r="J54" s="132" t="s">
        <v>1895</v>
      </c>
      <c r="K54" s="132" t="s">
        <v>1895</v>
      </c>
      <c r="L54" s="32"/>
      <c r="M54" s="32"/>
      <c r="N54" s="51"/>
      <c r="O54" s="51"/>
      <c r="P54" s="51"/>
      <c r="Q54" s="51"/>
      <c r="R54" s="255">
        <v>0</v>
      </c>
      <c r="S54" s="255">
        <v>0</v>
      </c>
      <c r="T54" s="255">
        <v>3786.2520000000004</v>
      </c>
      <c r="U54" s="255">
        <v>2416.8290178840002</v>
      </c>
      <c r="V54" s="263">
        <v>0</v>
      </c>
      <c r="W54" s="263">
        <v>0</v>
      </c>
      <c r="X54" s="263">
        <v>4070.203</v>
      </c>
      <c r="Y54" s="263">
        <v>2598.079768351</v>
      </c>
      <c r="Z54" s="263">
        <v>0</v>
      </c>
      <c r="AA54" s="263">
        <v>0</v>
      </c>
      <c r="AB54" s="263">
        <v>4599.0050000000001</v>
      </c>
      <c r="AC54" s="263">
        <v>2935.6230745850003</v>
      </c>
      <c r="AD54" s="140"/>
      <c r="AE54" s="271"/>
      <c r="AF54" s="271"/>
      <c r="AG54" s="271"/>
      <c r="AH54" s="137"/>
      <c r="AI54" s="137"/>
      <c r="AJ54" s="137"/>
    </row>
    <row r="55" spans="2:36" ht="72">
      <c r="B55" s="55" t="s">
        <v>1868</v>
      </c>
      <c r="C55" s="139" t="s">
        <v>1896</v>
      </c>
      <c r="D55" s="242" t="s">
        <v>1897</v>
      </c>
      <c r="E55" s="132" t="s">
        <v>1746</v>
      </c>
      <c r="F55" s="132" t="s">
        <v>1746</v>
      </c>
      <c r="G55" s="32"/>
      <c r="H55" s="32"/>
      <c r="I55" s="132" t="s">
        <v>1748</v>
      </c>
      <c r="J55" s="132" t="s">
        <v>1898</v>
      </c>
      <c r="K55" s="132" t="s">
        <v>1898</v>
      </c>
      <c r="L55" s="32"/>
      <c r="M55" s="32"/>
      <c r="N55" s="51"/>
      <c r="O55" s="51"/>
      <c r="P55" s="51"/>
      <c r="Q55" s="51"/>
      <c r="R55" s="255">
        <v>0</v>
      </c>
      <c r="S55" s="255">
        <v>0</v>
      </c>
      <c r="T55" s="255">
        <v>0</v>
      </c>
      <c r="U55" s="255">
        <v>0</v>
      </c>
      <c r="V55" s="263">
        <v>0</v>
      </c>
      <c r="W55" s="263">
        <v>0</v>
      </c>
      <c r="X55" s="263">
        <v>0</v>
      </c>
      <c r="Y55" s="263">
        <v>0</v>
      </c>
      <c r="Z55" s="263">
        <v>0</v>
      </c>
      <c r="AA55" s="263">
        <v>0</v>
      </c>
      <c r="AB55" s="263">
        <v>0</v>
      </c>
      <c r="AC55" s="263">
        <v>0</v>
      </c>
      <c r="AD55" s="140" t="s">
        <v>1899</v>
      </c>
      <c r="AE55" s="271"/>
      <c r="AF55" s="271"/>
      <c r="AG55" s="271"/>
      <c r="AH55" s="137"/>
      <c r="AI55" s="137"/>
      <c r="AJ55" s="137"/>
    </row>
    <row r="56" spans="2:36" ht="57.6">
      <c r="B56" s="55" t="s">
        <v>1868</v>
      </c>
      <c r="C56" s="139" t="s">
        <v>1900</v>
      </c>
      <c r="D56" s="129" t="s">
        <v>348</v>
      </c>
      <c r="E56" s="132" t="s">
        <v>1746</v>
      </c>
      <c r="F56" s="132" t="s">
        <v>1746</v>
      </c>
      <c r="G56" s="32">
        <v>2021</v>
      </c>
      <c r="H56" s="32" t="s">
        <v>1747</v>
      </c>
      <c r="I56" s="132" t="s">
        <v>1748</v>
      </c>
      <c r="J56" s="132" t="s">
        <v>1901</v>
      </c>
      <c r="K56" s="132" t="s">
        <v>1901</v>
      </c>
      <c r="L56" s="32"/>
      <c r="M56" s="32"/>
      <c r="N56" s="51"/>
      <c r="O56" s="51"/>
      <c r="P56" s="51"/>
      <c r="Q56" s="51"/>
      <c r="R56" s="255">
        <v>2602.5662599999996</v>
      </c>
      <c r="S56" s="255">
        <v>2602.5662599999996</v>
      </c>
      <c r="T56" s="255">
        <v>3800.1219700000001</v>
      </c>
      <c r="U56" s="255">
        <v>3800.1219700000001</v>
      </c>
      <c r="V56" s="263">
        <v>2746.9239699999998</v>
      </c>
      <c r="W56" s="263">
        <v>2746.9239699999998</v>
      </c>
      <c r="X56" s="263">
        <v>4000.0344399999999</v>
      </c>
      <c r="Y56" s="263">
        <v>4000.0344399999999</v>
      </c>
      <c r="Z56" s="263">
        <v>2436.5738300000003</v>
      </c>
      <c r="AA56" s="263">
        <v>2436.5738300000003</v>
      </c>
      <c r="AB56" s="263">
        <v>4200</v>
      </c>
      <c r="AC56" s="263">
        <v>4200</v>
      </c>
      <c r="AD56" s="140"/>
      <c r="AE56" s="271"/>
      <c r="AF56" s="271"/>
      <c r="AG56" s="271"/>
      <c r="AH56" s="137"/>
      <c r="AI56" s="137"/>
      <c r="AJ56" s="137"/>
    </row>
    <row r="57" spans="2:36" ht="57.6">
      <c r="B57" s="55" t="s">
        <v>1868</v>
      </c>
      <c r="C57" s="139" t="s">
        <v>1822</v>
      </c>
      <c r="D57" s="242" t="s">
        <v>1902</v>
      </c>
      <c r="E57" s="132" t="s">
        <v>1746</v>
      </c>
      <c r="F57" s="132" t="s">
        <v>1746</v>
      </c>
      <c r="G57" s="32"/>
      <c r="H57" s="32"/>
      <c r="I57" s="132" t="s">
        <v>1748</v>
      </c>
      <c r="J57" s="132" t="s">
        <v>1903</v>
      </c>
      <c r="K57" s="132" t="s">
        <v>1903</v>
      </c>
      <c r="L57" s="32"/>
      <c r="M57" s="32"/>
      <c r="N57" s="51"/>
      <c r="O57" s="51"/>
      <c r="P57" s="51"/>
      <c r="Q57" s="51"/>
      <c r="R57" s="255">
        <v>0</v>
      </c>
      <c r="S57" s="255">
        <v>0</v>
      </c>
      <c r="T57" s="255">
        <v>10828.143609999999</v>
      </c>
      <c r="U57" s="255">
        <v>10828.143609999999</v>
      </c>
      <c r="V57" s="263">
        <v>0</v>
      </c>
      <c r="W57" s="263">
        <v>0</v>
      </c>
      <c r="X57" s="263">
        <v>11808.885389999999</v>
      </c>
      <c r="Y57" s="263">
        <v>11808.885389999999</v>
      </c>
      <c r="Z57" s="263">
        <v>0</v>
      </c>
      <c r="AA57" s="263">
        <v>0</v>
      </c>
      <c r="AB57" s="263">
        <v>12686.856100000001</v>
      </c>
      <c r="AC57" s="263">
        <v>12686.856100000001</v>
      </c>
      <c r="AD57" s="140"/>
      <c r="AE57" s="271"/>
      <c r="AF57" s="271"/>
      <c r="AG57" s="271"/>
      <c r="AH57" s="137"/>
      <c r="AI57" s="137"/>
      <c r="AJ57" s="137"/>
    </row>
    <row r="58" spans="2:36" ht="57.6">
      <c r="B58" s="55" t="s">
        <v>1868</v>
      </c>
      <c r="C58" s="139" t="s">
        <v>1826</v>
      </c>
      <c r="D58" s="242" t="s">
        <v>1904</v>
      </c>
      <c r="E58" s="132" t="s">
        <v>1746</v>
      </c>
      <c r="F58" s="132" t="s">
        <v>1746</v>
      </c>
      <c r="G58" s="32"/>
      <c r="H58" s="32"/>
      <c r="I58" s="132" t="s">
        <v>1748</v>
      </c>
      <c r="J58" s="132" t="s">
        <v>1905</v>
      </c>
      <c r="K58" s="132" t="s">
        <v>1905</v>
      </c>
      <c r="L58" s="32"/>
      <c r="M58" s="32"/>
      <c r="N58" s="51"/>
      <c r="O58" s="51"/>
      <c r="P58" s="51"/>
      <c r="Q58" s="51"/>
      <c r="R58" s="255">
        <v>0</v>
      </c>
      <c r="S58" s="255">
        <v>0</v>
      </c>
      <c r="T58" s="255">
        <v>0</v>
      </c>
      <c r="U58" s="255">
        <v>0</v>
      </c>
      <c r="V58" s="263">
        <v>0</v>
      </c>
      <c r="W58" s="263">
        <v>0</v>
      </c>
      <c r="X58" s="263">
        <v>0</v>
      </c>
      <c r="Y58" s="263">
        <v>0</v>
      </c>
      <c r="Z58" s="263">
        <v>0</v>
      </c>
      <c r="AA58" s="263">
        <v>0</v>
      </c>
      <c r="AB58" s="263">
        <v>0</v>
      </c>
      <c r="AC58" s="263">
        <v>0</v>
      </c>
      <c r="AD58" s="140" t="s">
        <v>1906</v>
      </c>
      <c r="AE58" s="271"/>
      <c r="AF58" s="271"/>
      <c r="AG58" s="271"/>
      <c r="AH58" s="137"/>
      <c r="AI58" s="137"/>
      <c r="AJ58" s="137"/>
    </row>
    <row r="59" spans="2:36" ht="57.6">
      <c r="B59" s="55" t="s">
        <v>1868</v>
      </c>
      <c r="C59" s="139" t="s">
        <v>1841</v>
      </c>
      <c r="D59" s="242" t="s">
        <v>1907</v>
      </c>
      <c r="E59" s="132" t="s">
        <v>1746</v>
      </c>
      <c r="F59" s="132" t="s">
        <v>1746</v>
      </c>
      <c r="G59" s="32"/>
      <c r="H59" s="32"/>
      <c r="I59" s="132" t="s">
        <v>1748</v>
      </c>
      <c r="J59" s="132" t="s">
        <v>1908</v>
      </c>
      <c r="K59" s="132" t="s">
        <v>1908</v>
      </c>
      <c r="L59" s="32"/>
      <c r="M59" s="32"/>
      <c r="N59" s="51"/>
      <c r="O59" s="51"/>
      <c r="P59" s="51"/>
      <c r="Q59" s="51"/>
      <c r="R59" s="255">
        <v>0</v>
      </c>
      <c r="S59" s="255">
        <v>0</v>
      </c>
      <c r="T59" s="255">
        <v>0</v>
      </c>
      <c r="U59" s="255">
        <v>0</v>
      </c>
      <c r="V59" s="263">
        <v>0</v>
      </c>
      <c r="W59" s="263">
        <v>0</v>
      </c>
      <c r="X59" s="263">
        <v>0</v>
      </c>
      <c r="Y59" s="263">
        <v>0</v>
      </c>
      <c r="Z59" s="263">
        <v>0</v>
      </c>
      <c r="AA59" s="263">
        <v>0</v>
      </c>
      <c r="AB59" s="263">
        <v>0</v>
      </c>
      <c r="AC59" s="263">
        <v>0</v>
      </c>
      <c r="AD59" s="140" t="s">
        <v>1909</v>
      </c>
      <c r="AE59" s="271"/>
      <c r="AF59" s="271"/>
      <c r="AG59" s="271"/>
      <c r="AH59" s="137"/>
      <c r="AI59" s="137"/>
      <c r="AJ59" s="137"/>
    </row>
    <row r="60" spans="2:36" ht="57.6">
      <c r="B60" s="55" t="s">
        <v>1910</v>
      </c>
      <c r="C60" s="139" t="s">
        <v>1910</v>
      </c>
      <c r="D60" s="242">
        <v>7</v>
      </c>
      <c r="E60" s="132" t="s">
        <v>1746</v>
      </c>
      <c r="F60" s="132" t="s">
        <v>1746</v>
      </c>
      <c r="G60" s="32"/>
      <c r="H60" s="32"/>
      <c r="I60" s="132" t="s">
        <v>1748</v>
      </c>
      <c r="J60" s="132" t="s">
        <v>1911</v>
      </c>
      <c r="K60" s="132" t="s">
        <v>1911</v>
      </c>
      <c r="L60" s="32"/>
      <c r="M60" s="32"/>
      <c r="N60" s="51"/>
      <c r="O60" s="51"/>
      <c r="P60" s="51"/>
      <c r="Q60" s="51"/>
      <c r="R60" s="255">
        <v>0</v>
      </c>
      <c r="S60" s="255">
        <v>0</v>
      </c>
      <c r="T60" s="255">
        <v>5540.3969999999999</v>
      </c>
      <c r="U60" s="255">
        <v>5540.3969999999999</v>
      </c>
      <c r="V60" s="263">
        <v>0</v>
      </c>
      <c r="W60" s="263">
        <v>0</v>
      </c>
      <c r="X60" s="263">
        <v>5012.0098899999994</v>
      </c>
      <c r="Y60" s="263">
        <v>5012.0098899999994</v>
      </c>
      <c r="Z60" s="263">
        <v>0</v>
      </c>
      <c r="AA60" s="263">
        <v>0</v>
      </c>
      <c r="AB60" s="263">
        <v>4252.6214799999998</v>
      </c>
      <c r="AC60" s="263">
        <v>4252.6214799999998</v>
      </c>
      <c r="AD60" s="140"/>
      <c r="AE60" s="271"/>
      <c r="AF60" s="271"/>
      <c r="AG60" s="271"/>
      <c r="AH60" s="137"/>
      <c r="AI60" s="137"/>
      <c r="AJ60" s="137"/>
    </row>
    <row r="61" spans="2:36">
      <c r="B61" s="55"/>
      <c r="C61" s="57"/>
      <c r="D61" s="57"/>
      <c r="E61" s="32"/>
      <c r="F61" s="32"/>
      <c r="G61" s="32"/>
      <c r="H61" s="32"/>
      <c r="I61" s="32"/>
      <c r="J61" s="32"/>
      <c r="K61" s="32"/>
      <c r="L61" s="32"/>
      <c r="M61" s="32"/>
      <c r="N61" s="51"/>
      <c r="O61" s="51"/>
      <c r="P61" s="51"/>
      <c r="Q61" s="51"/>
      <c r="R61" s="51"/>
      <c r="S61" s="51"/>
      <c r="T61" s="51"/>
      <c r="U61" s="51"/>
      <c r="V61" s="51"/>
      <c r="W61" s="51"/>
      <c r="X61" s="51"/>
      <c r="Y61" s="51"/>
      <c r="Z61" s="51"/>
      <c r="AA61" s="51"/>
      <c r="AB61" s="51"/>
      <c r="AC61" s="51"/>
      <c r="AD61" s="35"/>
    </row>
    <row r="62" spans="2:36">
      <c r="B62" s="55"/>
      <c r="C62" s="57"/>
      <c r="D62" s="57"/>
      <c r="E62" s="32"/>
      <c r="F62" s="32"/>
      <c r="G62" s="32"/>
      <c r="H62" s="32"/>
      <c r="I62" s="32"/>
      <c r="J62" s="32"/>
      <c r="K62" s="32"/>
      <c r="L62" s="32"/>
      <c r="M62" s="32"/>
      <c r="N62" s="51"/>
      <c r="O62" s="51"/>
      <c r="P62" s="51"/>
      <c r="Q62" s="51"/>
      <c r="R62" s="51"/>
      <c r="S62" s="51"/>
      <c r="T62" s="51"/>
      <c r="U62" s="51"/>
      <c r="V62" s="51"/>
      <c r="W62" s="51"/>
      <c r="X62" s="51"/>
      <c r="Y62" s="51"/>
      <c r="Z62" s="51"/>
      <c r="AA62" s="51"/>
      <c r="AB62" s="51"/>
      <c r="AC62" s="51"/>
      <c r="AD62" s="35"/>
    </row>
    <row r="63" spans="2:36">
      <c r="B63" s="55"/>
      <c r="C63" s="57"/>
      <c r="D63" s="57"/>
      <c r="E63" s="32"/>
      <c r="F63" s="32"/>
      <c r="G63" s="32"/>
      <c r="H63" s="32"/>
      <c r="I63" s="32"/>
      <c r="J63" s="32"/>
      <c r="K63" s="32"/>
      <c r="L63" s="32"/>
      <c r="M63" s="32"/>
      <c r="N63" s="51"/>
      <c r="O63" s="51"/>
      <c r="P63" s="51"/>
      <c r="Q63" s="51"/>
      <c r="R63" s="51"/>
      <c r="S63" s="51"/>
      <c r="T63" s="51"/>
      <c r="U63" s="51"/>
      <c r="V63" s="51"/>
      <c r="W63" s="51"/>
      <c r="X63" s="51"/>
      <c r="Y63" s="51"/>
      <c r="Z63" s="51"/>
      <c r="AA63" s="51"/>
      <c r="AB63" s="51"/>
      <c r="AC63" s="51"/>
      <c r="AD63" s="35"/>
    </row>
    <row r="64" spans="2:36">
      <c r="B64" s="55"/>
      <c r="C64" s="57"/>
      <c r="D64" s="57"/>
      <c r="E64" s="32"/>
      <c r="F64" s="32"/>
      <c r="G64" s="32"/>
      <c r="H64" s="32"/>
      <c r="I64" s="32"/>
      <c r="J64" s="32"/>
      <c r="K64" s="32"/>
      <c r="L64" s="32"/>
      <c r="M64" s="32"/>
      <c r="N64" s="51"/>
      <c r="O64" s="51"/>
      <c r="P64" s="51"/>
      <c r="Q64" s="51"/>
      <c r="R64" s="51"/>
      <c r="S64" s="51"/>
      <c r="T64" s="51"/>
      <c r="U64" s="51"/>
      <c r="V64" s="51"/>
      <c r="W64" s="51"/>
      <c r="X64" s="51"/>
      <c r="Y64" s="51"/>
      <c r="Z64" s="51"/>
      <c r="AA64" s="51"/>
      <c r="AB64" s="51"/>
      <c r="AC64" s="51"/>
      <c r="AD64" s="35"/>
    </row>
    <row r="65" spans="2:30">
      <c r="B65" s="55"/>
      <c r="C65" s="57"/>
      <c r="D65" s="57"/>
      <c r="E65" s="32"/>
      <c r="F65" s="32"/>
      <c r="G65" s="32"/>
      <c r="H65" s="32"/>
      <c r="I65" s="32"/>
      <c r="J65" s="32"/>
      <c r="K65" s="32"/>
      <c r="L65" s="32"/>
      <c r="M65" s="32"/>
      <c r="N65" s="51"/>
      <c r="O65" s="51"/>
      <c r="P65" s="51"/>
      <c r="Q65" s="51"/>
      <c r="R65" s="51"/>
      <c r="S65" s="51"/>
      <c r="T65" s="51"/>
      <c r="U65" s="51"/>
      <c r="V65" s="51"/>
      <c r="W65" s="51"/>
      <c r="X65" s="51"/>
      <c r="Y65" s="51"/>
      <c r="Z65" s="51"/>
      <c r="AA65" s="51"/>
      <c r="AB65" s="51"/>
      <c r="AC65" s="51"/>
      <c r="AD65" s="35"/>
    </row>
    <row r="66" spans="2:30">
      <c r="B66" s="55"/>
      <c r="C66" s="57"/>
      <c r="D66" s="57"/>
      <c r="E66" s="32"/>
      <c r="F66" s="32"/>
      <c r="G66" s="32"/>
      <c r="H66" s="32"/>
      <c r="I66" s="32"/>
      <c r="J66" s="32"/>
      <c r="K66" s="32"/>
      <c r="L66" s="32"/>
      <c r="M66" s="32"/>
      <c r="N66" s="51"/>
      <c r="O66" s="51"/>
      <c r="P66" s="51"/>
      <c r="Q66" s="51"/>
      <c r="R66" s="51"/>
      <c r="S66" s="51"/>
      <c r="T66" s="51"/>
      <c r="U66" s="51"/>
      <c r="V66" s="51"/>
      <c r="W66" s="51"/>
      <c r="X66" s="51"/>
      <c r="Y66" s="51"/>
      <c r="Z66" s="51"/>
      <c r="AA66" s="51"/>
      <c r="AB66" s="51"/>
      <c r="AC66" s="51"/>
      <c r="AD66" s="35"/>
    </row>
    <row r="67" spans="2:30">
      <c r="B67" s="55"/>
      <c r="C67" s="57"/>
      <c r="D67" s="57"/>
      <c r="E67" s="32"/>
      <c r="F67" s="32"/>
      <c r="G67" s="32"/>
      <c r="H67" s="32"/>
      <c r="I67" s="32"/>
      <c r="J67" s="32"/>
      <c r="K67" s="32"/>
      <c r="L67" s="32"/>
      <c r="M67" s="32"/>
      <c r="N67" s="51"/>
      <c r="O67" s="51"/>
      <c r="P67" s="51"/>
      <c r="Q67" s="51"/>
      <c r="R67" s="51"/>
      <c r="S67" s="51"/>
      <c r="T67" s="51"/>
      <c r="U67" s="51"/>
      <c r="V67" s="51"/>
      <c r="W67" s="51"/>
      <c r="X67" s="51"/>
      <c r="Y67" s="51"/>
      <c r="Z67" s="51"/>
      <c r="AA67" s="51"/>
      <c r="AB67" s="51"/>
      <c r="AC67" s="51"/>
      <c r="AD67" s="35"/>
    </row>
    <row r="68" spans="2:30">
      <c r="B68" s="55"/>
      <c r="C68" s="57"/>
      <c r="D68" s="57"/>
      <c r="E68" s="32"/>
      <c r="F68" s="32"/>
      <c r="G68" s="32"/>
      <c r="H68" s="32"/>
      <c r="I68" s="32"/>
      <c r="J68" s="32"/>
      <c r="K68" s="32"/>
      <c r="L68" s="32"/>
      <c r="M68" s="32"/>
      <c r="N68" s="51"/>
      <c r="O68" s="51"/>
      <c r="P68" s="51"/>
      <c r="Q68" s="51"/>
      <c r="R68" s="51"/>
      <c r="S68" s="51"/>
      <c r="T68" s="51"/>
      <c r="U68" s="51"/>
      <c r="V68" s="51"/>
      <c r="W68" s="51"/>
      <c r="X68" s="51"/>
      <c r="Y68" s="51"/>
      <c r="Z68" s="51"/>
      <c r="AA68" s="51"/>
      <c r="AB68" s="51"/>
      <c r="AC68" s="51"/>
      <c r="AD68" s="35"/>
    </row>
    <row r="69" spans="2:30">
      <c r="B69" s="55"/>
      <c r="C69" s="57"/>
      <c r="D69" s="57"/>
      <c r="E69" s="32"/>
      <c r="F69" s="32"/>
      <c r="G69" s="32"/>
      <c r="H69" s="32"/>
      <c r="I69" s="32"/>
      <c r="J69" s="32"/>
      <c r="K69" s="32"/>
      <c r="L69" s="32"/>
      <c r="M69" s="32"/>
      <c r="N69" s="51"/>
      <c r="O69" s="51"/>
      <c r="P69" s="51"/>
      <c r="Q69" s="51"/>
      <c r="R69" s="51"/>
      <c r="S69" s="51"/>
      <c r="T69" s="51"/>
      <c r="U69" s="51"/>
      <c r="V69" s="51"/>
      <c r="W69" s="51"/>
      <c r="X69" s="51"/>
      <c r="Y69" s="51"/>
      <c r="Z69" s="51"/>
      <c r="AA69" s="51"/>
      <c r="AB69" s="51"/>
      <c r="AC69" s="51"/>
      <c r="AD69" s="35"/>
    </row>
    <row r="70" spans="2:30">
      <c r="B70" s="55"/>
      <c r="C70" s="57"/>
      <c r="D70" s="57"/>
      <c r="E70" s="32"/>
      <c r="F70" s="32"/>
      <c r="G70" s="32"/>
      <c r="H70" s="32"/>
      <c r="I70" s="32"/>
      <c r="J70" s="32"/>
      <c r="K70" s="32"/>
      <c r="L70" s="32"/>
      <c r="M70" s="32"/>
      <c r="N70" s="51"/>
      <c r="O70" s="51"/>
      <c r="P70" s="51"/>
      <c r="Q70" s="51"/>
      <c r="R70" s="51"/>
      <c r="S70" s="51"/>
      <c r="T70" s="51"/>
      <c r="U70" s="51"/>
      <c r="V70" s="51"/>
      <c r="W70" s="51"/>
      <c r="X70" s="51"/>
      <c r="Y70" s="51"/>
      <c r="Z70" s="51"/>
      <c r="AA70" s="51"/>
      <c r="AB70" s="51"/>
      <c r="AC70" s="51"/>
      <c r="AD70" s="35"/>
    </row>
    <row r="71" spans="2:30">
      <c r="B71" s="55"/>
      <c r="C71" s="57"/>
      <c r="D71" s="57"/>
      <c r="E71" s="32"/>
      <c r="F71" s="32"/>
      <c r="G71" s="32"/>
      <c r="H71" s="32"/>
      <c r="I71" s="32"/>
      <c r="J71" s="32"/>
      <c r="K71" s="32"/>
      <c r="L71" s="32"/>
      <c r="M71" s="32"/>
      <c r="N71" s="51"/>
      <c r="O71" s="51"/>
      <c r="P71" s="51"/>
      <c r="Q71" s="51"/>
      <c r="R71" s="51"/>
      <c r="S71" s="51"/>
      <c r="T71" s="51"/>
      <c r="U71" s="51"/>
      <c r="V71" s="51"/>
      <c r="W71" s="51"/>
      <c r="X71" s="51"/>
      <c r="Y71" s="51"/>
      <c r="Z71" s="51"/>
      <c r="AA71" s="51"/>
      <c r="AB71" s="51"/>
      <c r="AC71" s="51"/>
      <c r="AD71" s="35"/>
    </row>
    <row r="72" spans="2:30">
      <c r="B72" s="55"/>
      <c r="C72" s="57"/>
      <c r="D72" s="57"/>
      <c r="E72" s="32"/>
      <c r="F72" s="32"/>
      <c r="G72" s="32"/>
      <c r="H72" s="32"/>
      <c r="I72" s="32"/>
      <c r="J72" s="32"/>
      <c r="K72" s="32"/>
      <c r="L72" s="32"/>
      <c r="M72" s="32"/>
      <c r="N72" s="51"/>
      <c r="O72" s="51"/>
      <c r="P72" s="51"/>
      <c r="Q72" s="51"/>
      <c r="R72" s="51"/>
      <c r="S72" s="51"/>
      <c r="T72" s="51"/>
      <c r="U72" s="51"/>
      <c r="V72" s="51"/>
      <c r="W72" s="51"/>
      <c r="X72" s="51"/>
      <c r="Y72" s="51"/>
      <c r="Z72" s="51"/>
      <c r="AA72" s="51"/>
      <c r="AB72" s="51"/>
      <c r="AC72" s="51"/>
      <c r="AD72" s="35"/>
    </row>
    <row r="73" spans="2:30">
      <c r="B73" s="55"/>
      <c r="C73" s="57"/>
      <c r="D73" s="57"/>
      <c r="E73" s="32"/>
      <c r="F73" s="32"/>
      <c r="G73" s="32"/>
      <c r="H73" s="32"/>
      <c r="I73" s="32"/>
      <c r="J73" s="32"/>
      <c r="K73" s="32"/>
      <c r="L73" s="32"/>
      <c r="M73" s="32"/>
      <c r="N73" s="51"/>
      <c r="O73" s="51"/>
      <c r="P73" s="51"/>
      <c r="Q73" s="51"/>
      <c r="R73" s="51"/>
      <c r="S73" s="51"/>
      <c r="T73" s="51"/>
      <c r="U73" s="51"/>
      <c r="V73" s="51"/>
      <c r="W73" s="51"/>
      <c r="X73" s="51"/>
      <c r="Y73" s="51"/>
      <c r="Z73" s="51"/>
      <c r="AA73" s="51"/>
      <c r="AB73" s="51"/>
      <c r="AC73" s="51"/>
      <c r="AD73" s="35"/>
    </row>
    <row r="74" spans="2:30">
      <c r="B74" s="55"/>
      <c r="C74" s="57"/>
      <c r="D74" s="57"/>
      <c r="E74" s="32"/>
      <c r="F74" s="32"/>
      <c r="G74" s="32"/>
      <c r="H74" s="32"/>
      <c r="I74" s="32"/>
      <c r="J74" s="32"/>
      <c r="K74" s="32"/>
      <c r="L74" s="32"/>
      <c r="M74" s="32"/>
      <c r="N74" s="51"/>
      <c r="O74" s="51"/>
      <c r="P74" s="51"/>
      <c r="Q74" s="51"/>
      <c r="R74" s="51"/>
      <c r="S74" s="51"/>
      <c r="T74" s="51"/>
      <c r="U74" s="51"/>
      <c r="V74" s="51"/>
      <c r="W74" s="51"/>
      <c r="X74" s="51"/>
      <c r="Y74" s="51"/>
      <c r="Z74" s="51"/>
      <c r="AA74" s="51"/>
      <c r="AB74" s="51"/>
      <c r="AC74" s="51"/>
      <c r="AD74" s="35"/>
    </row>
    <row r="75" spans="2:30">
      <c r="B75" s="55"/>
      <c r="C75" s="57"/>
      <c r="D75" s="57"/>
      <c r="E75" s="32"/>
      <c r="F75" s="32"/>
      <c r="G75" s="32"/>
      <c r="H75" s="32"/>
      <c r="I75" s="32"/>
      <c r="J75" s="32"/>
      <c r="K75" s="32"/>
      <c r="L75" s="32"/>
      <c r="M75" s="32"/>
      <c r="N75" s="51"/>
      <c r="O75" s="51"/>
      <c r="P75" s="51"/>
      <c r="Q75" s="51"/>
      <c r="R75" s="51"/>
      <c r="S75" s="51"/>
      <c r="T75" s="51"/>
      <c r="U75" s="51"/>
      <c r="V75" s="51"/>
      <c r="W75" s="51"/>
      <c r="X75" s="51"/>
      <c r="Y75" s="51"/>
      <c r="Z75" s="51"/>
      <c r="AA75" s="51"/>
      <c r="AB75" s="51"/>
      <c r="AC75" s="51"/>
      <c r="AD75" s="35"/>
    </row>
    <row r="76" spans="2:30">
      <c r="B76" s="55"/>
      <c r="C76" s="57"/>
      <c r="D76" s="57"/>
      <c r="E76" s="32"/>
      <c r="F76" s="32"/>
      <c r="G76" s="32"/>
      <c r="H76" s="32"/>
      <c r="I76" s="32"/>
      <c r="J76" s="32"/>
      <c r="K76" s="32"/>
      <c r="L76" s="32"/>
      <c r="M76" s="32"/>
      <c r="N76" s="51"/>
      <c r="O76" s="51"/>
      <c r="P76" s="51"/>
      <c r="Q76" s="51"/>
      <c r="R76" s="51"/>
      <c r="S76" s="51"/>
      <c r="T76" s="51"/>
      <c r="U76" s="51"/>
      <c r="V76" s="51"/>
      <c r="W76" s="51"/>
      <c r="X76" s="51"/>
      <c r="Y76" s="51"/>
      <c r="Z76" s="51"/>
      <c r="AA76" s="51"/>
      <c r="AB76" s="51"/>
      <c r="AC76" s="51"/>
      <c r="AD76" s="35"/>
    </row>
    <row r="77" spans="2:30">
      <c r="B77" s="55"/>
      <c r="C77" s="57"/>
      <c r="D77" s="57"/>
      <c r="E77" s="32"/>
      <c r="F77" s="32"/>
      <c r="G77" s="32"/>
      <c r="H77" s="32"/>
      <c r="I77" s="32"/>
      <c r="J77" s="32"/>
      <c r="K77" s="32"/>
      <c r="L77" s="32"/>
      <c r="M77" s="32"/>
      <c r="N77" s="51"/>
      <c r="O77" s="51"/>
      <c r="P77" s="51"/>
      <c r="Q77" s="51"/>
      <c r="R77" s="51"/>
      <c r="S77" s="51"/>
      <c r="T77" s="51"/>
      <c r="U77" s="51"/>
      <c r="V77" s="51"/>
      <c r="W77" s="51"/>
      <c r="X77" s="51"/>
      <c r="Y77" s="51"/>
      <c r="Z77" s="51"/>
      <c r="AA77" s="51"/>
      <c r="AB77" s="51"/>
      <c r="AC77" s="51"/>
      <c r="AD77" s="35"/>
    </row>
    <row r="78" spans="2:30">
      <c r="B78" s="55"/>
      <c r="C78" s="57"/>
      <c r="D78" s="57"/>
      <c r="E78" s="32"/>
      <c r="F78" s="32"/>
      <c r="G78" s="32"/>
      <c r="H78" s="32"/>
      <c r="I78" s="32"/>
      <c r="J78" s="32"/>
      <c r="K78" s="32"/>
      <c r="L78" s="32"/>
      <c r="M78" s="32"/>
      <c r="N78" s="51"/>
      <c r="O78" s="51"/>
      <c r="P78" s="51"/>
      <c r="Q78" s="51"/>
      <c r="R78" s="51"/>
      <c r="S78" s="51"/>
      <c r="T78" s="51"/>
      <c r="U78" s="51"/>
      <c r="V78" s="51"/>
      <c r="W78" s="51"/>
      <c r="X78" s="51"/>
      <c r="Y78" s="51"/>
      <c r="Z78" s="51"/>
      <c r="AA78" s="51"/>
      <c r="AB78" s="51"/>
      <c r="AC78" s="51"/>
      <c r="AD78" s="35"/>
    </row>
    <row r="79" spans="2:30">
      <c r="B79" s="55"/>
      <c r="C79" s="57"/>
      <c r="D79" s="57"/>
      <c r="E79" s="32"/>
      <c r="F79" s="32"/>
      <c r="G79" s="32"/>
      <c r="H79" s="32"/>
      <c r="I79" s="32"/>
      <c r="J79" s="32"/>
      <c r="K79" s="32"/>
      <c r="L79" s="32"/>
      <c r="M79" s="32"/>
      <c r="N79" s="51"/>
      <c r="O79" s="51"/>
      <c r="P79" s="51"/>
      <c r="Q79" s="51"/>
      <c r="R79" s="51"/>
      <c r="S79" s="51"/>
      <c r="T79" s="51"/>
      <c r="U79" s="51"/>
      <c r="V79" s="51"/>
      <c r="W79" s="51"/>
      <c r="X79" s="51"/>
      <c r="Y79" s="51"/>
      <c r="Z79" s="51"/>
      <c r="AA79" s="51"/>
      <c r="AB79" s="51"/>
      <c r="AC79" s="51"/>
      <c r="AD79" s="35"/>
    </row>
    <row r="80" spans="2:30">
      <c r="B80" s="55"/>
      <c r="C80" s="57"/>
      <c r="D80" s="57"/>
      <c r="E80" s="32"/>
      <c r="F80" s="32"/>
      <c r="G80" s="32"/>
      <c r="H80" s="32"/>
      <c r="I80" s="32"/>
      <c r="J80" s="32"/>
      <c r="K80" s="32"/>
      <c r="L80" s="32"/>
      <c r="M80" s="32"/>
      <c r="N80" s="51"/>
      <c r="O80" s="51"/>
      <c r="P80" s="51"/>
      <c r="Q80" s="51"/>
      <c r="R80" s="51"/>
      <c r="S80" s="51"/>
      <c r="T80" s="51"/>
      <c r="U80" s="51"/>
      <c r="V80" s="51"/>
      <c r="W80" s="51"/>
      <c r="X80" s="51"/>
      <c r="Y80" s="51"/>
      <c r="Z80" s="51"/>
      <c r="AA80" s="51"/>
      <c r="AB80" s="51"/>
      <c r="AC80" s="51"/>
      <c r="AD80" s="35"/>
    </row>
    <row r="81" spans="2:30">
      <c r="B81" s="55"/>
      <c r="C81" s="57"/>
      <c r="D81" s="57"/>
      <c r="E81" s="32"/>
      <c r="F81" s="32"/>
      <c r="G81" s="32"/>
      <c r="H81" s="32"/>
      <c r="I81" s="32"/>
      <c r="J81" s="32"/>
      <c r="K81" s="32"/>
      <c r="L81" s="32"/>
      <c r="M81" s="32"/>
      <c r="N81" s="51"/>
      <c r="O81" s="51"/>
      <c r="P81" s="51"/>
      <c r="Q81" s="51"/>
      <c r="R81" s="51"/>
      <c r="S81" s="51"/>
      <c r="T81" s="51"/>
      <c r="U81" s="51"/>
      <c r="V81" s="51"/>
      <c r="W81" s="51"/>
      <c r="X81" s="51"/>
      <c r="Y81" s="51"/>
      <c r="Z81" s="51"/>
      <c r="AA81" s="51"/>
      <c r="AB81" s="51"/>
      <c r="AC81" s="51"/>
      <c r="AD81" s="35"/>
    </row>
    <row r="82" spans="2:30">
      <c r="B82" s="55"/>
      <c r="C82" s="57"/>
      <c r="D82" s="57"/>
      <c r="E82" s="32"/>
      <c r="F82" s="32"/>
      <c r="G82" s="32"/>
      <c r="H82" s="32"/>
      <c r="I82" s="32"/>
      <c r="J82" s="32"/>
      <c r="K82" s="32"/>
      <c r="L82" s="32"/>
      <c r="M82" s="32"/>
      <c r="N82" s="51"/>
      <c r="O82" s="51"/>
      <c r="P82" s="51"/>
      <c r="Q82" s="51"/>
      <c r="R82" s="51"/>
      <c r="S82" s="51"/>
      <c r="T82" s="51"/>
      <c r="U82" s="51"/>
      <c r="V82" s="51"/>
      <c r="W82" s="51"/>
      <c r="X82" s="51"/>
      <c r="Y82" s="51"/>
      <c r="Z82" s="51"/>
      <c r="AA82" s="51"/>
      <c r="AB82" s="51"/>
      <c r="AC82" s="51"/>
      <c r="AD82" s="35"/>
    </row>
    <row r="83" spans="2:30">
      <c r="B83" s="55"/>
      <c r="C83" s="57"/>
      <c r="D83" s="57"/>
      <c r="E83" s="32"/>
      <c r="F83" s="32"/>
      <c r="G83" s="32"/>
      <c r="H83" s="32"/>
      <c r="I83" s="32"/>
      <c r="J83" s="32"/>
      <c r="K83" s="32"/>
      <c r="L83" s="32"/>
      <c r="M83" s="32"/>
      <c r="N83" s="51"/>
      <c r="O83" s="51"/>
      <c r="P83" s="51"/>
      <c r="Q83" s="51"/>
      <c r="R83" s="51"/>
      <c r="S83" s="51"/>
      <c r="T83" s="51"/>
      <c r="U83" s="51"/>
      <c r="V83" s="51"/>
      <c r="W83" s="51"/>
      <c r="X83" s="51"/>
      <c r="Y83" s="51"/>
      <c r="Z83" s="51"/>
      <c r="AA83" s="51"/>
      <c r="AB83" s="51"/>
      <c r="AC83" s="51"/>
      <c r="AD83" s="35"/>
    </row>
    <row r="84" spans="2:30">
      <c r="B84" s="55"/>
      <c r="C84" s="57"/>
      <c r="D84" s="57"/>
      <c r="E84" s="32"/>
      <c r="F84" s="32"/>
      <c r="G84" s="32"/>
      <c r="H84" s="32"/>
      <c r="I84" s="32"/>
      <c r="J84" s="32"/>
      <c r="K84" s="32"/>
      <c r="L84" s="32"/>
      <c r="M84" s="32"/>
      <c r="N84" s="51"/>
      <c r="O84" s="51"/>
      <c r="P84" s="51"/>
      <c r="Q84" s="51"/>
      <c r="R84" s="51"/>
      <c r="S84" s="51"/>
      <c r="T84" s="51"/>
      <c r="U84" s="51"/>
      <c r="V84" s="51"/>
      <c r="W84" s="51"/>
      <c r="X84" s="51"/>
      <c r="Y84" s="51"/>
      <c r="Z84" s="51"/>
      <c r="AA84" s="51"/>
      <c r="AB84" s="51"/>
      <c r="AC84" s="51"/>
      <c r="AD84" s="35"/>
    </row>
    <row r="85" spans="2:30">
      <c r="B85" s="58"/>
      <c r="C85" s="57"/>
      <c r="D85" s="57"/>
      <c r="E85" s="32"/>
      <c r="F85" s="32"/>
      <c r="G85" s="32"/>
      <c r="H85" s="32"/>
      <c r="I85" s="32"/>
      <c r="J85" s="32"/>
      <c r="K85" s="32"/>
      <c r="L85" s="32"/>
      <c r="M85" s="32"/>
      <c r="N85" s="51"/>
      <c r="O85" s="51"/>
      <c r="P85" s="51"/>
      <c r="Q85" s="51"/>
      <c r="R85" s="51"/>
      <c r="S85" s="51"/>
      <c r="T85" s="51"/>
      <c r="U85" s="51"/>
      <c r="V85" s="51"/>
      <c r="W85" s="51"/>
      <c r="X85" s="51"/>
      <c r="Y85" s="51"/>
      <c r="Z85" s="51"/>
      <c r="AA85" s="51"/>
      <c r="AB85" s="51"/>
      <c r="AC85" s="51"/>
      <c r="AD85" s="35"/>
    </row>
  </sheetData>
  <mergeCells count="15">
    <mergeCell ref="N9:Q9"/>
    <mergeCell ref="R9:U9"/>
    <mergeCell ref="V9:Y9"/>
    <mergeCell ref="Z9:AC9"/>
    <mergeCell ref="D4:E4"/>
    <mergeCell ref="N5:Q5"/>
    <mergeCell ref="R5:AC5"/>
    <mergeCell ref="N7:O7"/>
    <mergeCell ref="P7:Q7"/>
    <mergeCell ref="R7:S7"/>
    <mergeCell ref="T7:U7"/>
    <mergeCell ref="V7:W7"/>
    <mergeCell ref="X7:Y7"/>
    <mergeCell ref="Z7:AA7"/>
    <mergeCell ref="AB7:AC7"/>
  </mergeCells>
  <conditionalFormatting sqref="D11:D13">
    <cfRule type="duplicateValues" dxfId="11" priority="18"/>
  </conditionalFormatting>
  <conditionalFormatting sqref="D16:D17">
    <cfRule type="duplicateValues" dxfId="10" priority="17"/>
  </conditionalFormatting>
  <conditionalFormatting sqref="D22">
    <cfRule type="duplicateValues" dxfId="9" priority="16"/>
  </conditionalFormatting>
  <conditionalFormatting sqref="D24:D25">
    <cfRule type="duplicateValues" dxfId="8" priority="15"/>
  </conditionalFormatting>
  <conditionalFormatting sqref="D29:D30">
    <cfRule type="duplicateValues" dxfId="7" priority="14"/>
  </conditionalFormatting>
  <conditionalFormatting sqref="D34:D41">
    <cfRule type="duplicateValues" dxfId="6" priority="13"/>
  </conditionalFormatting>
  <conditionalFormatting sqref="D46">
    <cfRule type="duplicateValues" dxfId="5" priority="12"/>
  </conditionalFormatting>
  <conditionalFormatting sqref="D49">
    <cfRule type="duplicateValues" dxfId="4" priority="11"/>
  </conditionalFormatting>
  <conditionalFormatting sqref="D51:D55">
    <cfRule type="duplicateValues" dxfId="3" priority="10"/>
  </conditionalFormatting>
  <conditionalFormatting sqref="D57:D60">
    <cfRule type="duplicateValues" dxfId="2" priority="9"/>
  </conditionalFormatting>
  <conditionalFormatting sqref="AH10:AJ60">
    <cfRule type="containsText" dxfId="1" priority="1" operator="containsText" text="false">
      <formula>NOT(ISERROR(SEARCH("false",AH10)))</formula>
    </cfRule>
    <cfRule type="containsText" dxfId="0" priority="2" operator="containsText" text="true">
      <formula>NOT(ISERROR(SEARCH("true",AH10)))</formula>
    </cfRule>
  </conditionalFormatting>
  <dataValidations disablePrompts="1" count="1">
    <dataValidation type="list" allowBlank="1" showInputMessage="1" showErrorMessage="1" sqref="B86:C95" xr:uid="{FFEA1BDB-17CC-4C48-928D-7B909F72BEEF}">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3F5-7BB3-4090-82F2-881F806BDB37}">
  <dimension ref="A1:R47"/>
  <sheetViews>
    <sheetView zoomScale="80" zoomScaleNormal="80" workbookViewId="0">
      <pane ySplit="10" topLeftCell="A11" activePane="bottomLeft" state="frozen"/>
      <selection pane="bottomLeft" activeCell="J21" sqref="J21"/>
    </sheetView>
  </sheetViews>
  <sheetFormatPr defaultRowHeight="15" customHeight="1"/>
  <cols>
    <col min="1" max="1" width="23" customWidth="1"/>
    <col min="2" max="2" width="41.5703125" customWidth="1"/>
    <col min="3" max="3" width="24.5703125" customWidth="1"/>
    <col min="4" max="4" width="15.42578125" customWidth="1"/>
    <col min="5" max="5" width="19.5703125" customWidth="1"/>
    <col min="6" max="6" width="24.5703125" customWidth="1"/>
    <col min="7" max="7" width="20.42578125" customWidth="1"/>
    <col min="8" max="8" width="21.42578125" customWidth="1"/>
    <col min="9" max="10" width="24.5703125" customWidth="1"/>
    <col min="11" max="11" width="23.5703125" bestFit="1" customWidth="1"/>
    <col min="12" max="15" width="23.5703125" customWidth="1"/>
    <col min="16" max="16" width="21.42578125" customWidth="1"/>
    <col min="17" max="17" width="22.42578125" customWidth="1"/>
    <col min="18" max="18" width="18.42578125" customWidth="1"/>
    <col min="19" max="19" width="19.5703125" bestFit="1" customWidth="1"/>
  </cols>
  <sheetData>
    <row r="1" spans="1:18" ht="31.35" customHeight="1">
      <c r="A1" s="10" t="s">
        <v>375</v>
      </c>
      <c r="B1" s="351" t="str">
        <f>IF('Cover Sheet Tables 1-15'!$D$8 = "", "",'Cover Sheet Tables 1-15'!$D$8)</f>
        <v>Southern California Edison</v>
      </c>
      <c r="C1" s="18" t="s">
        <v>377</v>
      </c>
      <c r="D1" s="7"/>
      <c r="E1" s="7"/>
      <c r="Q1" s="7"/>
      <c r="R1" s="7"/>
    </row>
    <row r="2" spans="1:18" ht="14.45">
      <c r="A2" s="11" t="s">
        <v>378</v>
      </c>
      <c r="B2" s="9">
        <v>12</v>
      </c>
      <c r="C2" s="2"/>
      <c r="D2" s="7"/>
      <c r="E2" s="7"/>
      <c r="F2" s="7"/>
      <c r="G2" s="7"/>
      <c r="H2" s="7"/>
      <c r="I2" s="7"/>
      <c r="J2" s="7"/>
      <c r="K2" s="7"/>
      <c r="L2" s="7"/>
      <c r="M2" s="7"/>
      <c r="O2" s="7"/>
      <c r="P2" s="7"/>
      <c r="Q2" s="7"/>
      <c r="R2" s="7"/>
    </row>
    <row r="3" spans="1:18" thickBot="1">
      <c r="A3" s="47" t="s">
        <v>12</v>
      </c>
      <c r="B3" s="245">
        <f>'Cover Sheet Tables 1-15'!D12</f>
        <v>45413</v>
      </c>
      <c r="C3" s="246"/>
      <c r="D3" s="7"/>
      <c r="E3" s="7"/>
      <c r="F3" s="7"/>
      <c r="G3" s="7"/>
      <c r="H3" s="7"/>
      <c r="I3" s="7"/>
      <c r="J3" s="7"/>
      <c r="K3" s="7"/>
      <c r="L3" s="7"/>
      <c r="M3" s="7"/>
      <c r="O3" s="7"/>
      <c r="P3" s="7"/>
      <c r="Q3" s="7"/>
      <c r="R3" s="7"/>
    </row>
    <row r="4" spans="1:18" ht="14.45">
      <c r="A4" s="7"/>
      <c r="B4" s="7"/>
      <c r="C4" s="247"/>
      <c r="D4" s="247"/>
      <c r="E4" s="7"/>
      <c r="F4" s="7"/>
      <c r="G4" s="7"/>
      <c r="H4" s="7"/>
      <c r="I4" s="7"/>
      <c r="J4" s="7"/>
      <c r="K4" s="7"/>
      <c r="L4" s="7"/>
      <c r="M4" s="7"/>
      <c r="O4" s="7"/>
      <c r="P4" s="7"/>
      <c r="Q4" s="7"/>
      <c r="R4" s="7"/>
    </row>
    <row r="5" spans="1:18" ht="14.45">
      <c r="A5" s="7"/>
      <c r="B5" s="7"/>
      <c r="C5" s="247"/>
      <c r="D5" s="247"/>
      <c r="E5" s="7"/>
      <c r="F5" s="7"/>
      <c r="G5" s="7"/>
      <c r="H5" s="7"/>
      <c r="I5" s="7"/>
      <c r="J5" s="7"/>
      <c r="K5" s="7"/>
      <c r="L5" s="7"/>
      <c r="M5" s="7"/>
      <c r="O5" s="7"/>
      <c r="P5" s="7"/>
      <c r="Q5" s="7"/>
      <c r="R5" s="7"/>
    </row>
    <row r="6" spans="1:18" ht="14.45">
      <c r="A6" s="3" t="s">
        <v>1912</v>
      </c>
      <c r="B6" s="7"/>
      <c r="C6" s="247"/>
      <c r="D6" s="247"/>
      <c r="E6" s="7"/>
      <c r="F6" s="7"/>
      <c r="G6" s="7"/>
      <c r="H6" s="7"/>
      <c r="I6" s="7"/>
      <c r="J6" s="7"/>
      <c r="K6" s="7"/>
      <c r="L6" s="7"/>
      <c r="M6" s="7"/>
      <c r="O6" s="7"/>
      <c r="P6" s="7"/>
      <c r="Q6" s="7"/>
      <c r="R6" s="7"/>
    </row>
    <row r="7" spans="1:18" ht="14.45">
      <c r="A7" s="7"/>
      <c r="B7" s="7"/>
      <c r="C7" s="7"/>
      <c r="D7" s="7"/>
      <c r="E7" s="7"/>
      <c r="F7" s="7"/>
      <c r="G7" s="7"/>
      <c r="H7" s="7"/>
      <c r="I7" s="7"/>
      <c r="J7" s="7"/>
      <c r="K7" s="7"/>
      <c r="L7" s="7"/>
      <c r="M7" s="7"/>
      <c r="O7" s="7"/>
      <c r="P7" s="7"/>
      <c r="Q7" s="7"/>
      <c r="R7" s="7"/>
    </row>
    <row r="8" spans="1:18" s="114" customFormat="1" thickBot="1">
      <c r="A8" s="288"/>
      <c r="B8" s="288"/>
      <c r="C8" s="288"/>
      <c r="D8" s="288"/>
      <c r="E8" s="288"/>
      <c r="F8" s="289" t="s">
        <v>1913</v>
      </c>
      <c r="G8" s="289"/>
      <c r="H8" s="289"/>
      <c r="I8" s="289"/>
      <c r="J8" s="289"/>
      <c r="K8" s="289"/>
      <c r="L8" s="289"/>
      <c r="M8" s="289"/>
      <c r="O8" s="288"/>
      <c r="P8" s="288"/>
    </row>
    <row r="9" spans="1:18" s="114" customFormat="1" ht="45.75" customHeight="1">
      <c r="A9" s="290"/>
      <c r="B9" s="291"/>
      <c r="C9" s="292"/>
      <c r="D9" s="292"/>
      <c r="E9" s="291"/>
      <c r="F9" s="291" t="s">
        <v>1914</v>
      </c>
      <c r="G9" s="291" t="s">
        <v>1915</v>
      </c>
      <c r="H9" s="291" t="s">
        <v>1916</v>
      </c>
      <c r="I9" s="291" t="s">
        <v>1914</v>
      </c>
      <c r="J9" s="291" t="s">
        <v>1915</v>
      </c>
      <c r="K9" s="352" t="s">
        <v>1916</v>
      </c>
      <c r="L9" s="352" t="s">
        <v>1914</v>
      </c>
      <c r="M9" s="352" t="s">
        <v>1915</v>
      </c>
      <c r="N9" s="352" t="s">
        <v>1916</v>
      </c>
      <c r="O9" s="291"/>
      <c r="P9" s="293"/>
    </row>
    <row r="10" spans="1:18" s="114" customFormat="1" ht="15.75" customHeight="1" thickBot="1">
      <c r="A10" s="294" t="s">
        <v>21</v>
      </c>
      <c r="B10" s="295" t="s">
        <v>23</v>
      </c>
      <c r="C10" s="296" t="s">
        <v>26</v>
      </c>
      <c r="D10" s="296" t="s">
        <v>1917</v>
      </c>
      <c r="E10" s="295" t="s">
        <v>1918</v>
      </c>
      <c r="F10" s="295">
        <v>2023</v>
      </c>
      <c r="G10" s="295">
        <v>2023</v>
      </c>
      <c r="H10" s="295">
        <v>2023</v>
      </c>
      <c r="I10" s="295">
        <v>2024</v>
      </c>
      <c r="J10" s="295">
        <v>2024</v>
      </c>
      <c r="K10" s="353">
        <v>2024</v>
      </c>
      <c r="L10" s="353">
        <v>2025</v>
      </c>
      <c r="M10" s="353">
        <v>2025</v>
      </c>
      <c r="N10" s="353">
        <v>2025</v>
      </c>
      <c r="O10" s="295" t="s">
        <v>1919</v>
      </c>
      <c r="P10" s="297" t="s">
        <v>394</v>
      </c>
    </row>
    <row r="11" spans="1:18" s="283" customFormat="1" ht="84">
      <c r="A11" s="278" t="s">
        <v>60</v>
      </c>
      <c r="B11" s="278" t="s">
        <v>61</v>
      </c>
      <c r="C11" s="279" t="s">
        <v>63</v>
      </c>
      <c r="D11" s="280" t="s">
        <v>1920</v>
      </c>
      <c r="E11" s="281" t="s">
        <v>66</v>
      </c>
      <c r="F11" s="282">
        <v>4</v>
      </c>
      <c r="G11" s="282">
        <v>4</v>
      </c>
      <c r="H11" s="228" t="s">
        <v>1921</v>
      </c>
      <c r="I11" s="358" t="s">
        <v>1922</v>
      </c>
      <c r="J11" s="358" t="s">
        <v>1922</v>
      </c>
      <c r="K11" s="357" t="s">
        <v>67</v>
      </c>
      <c r="L11" s="231"/>
      <c r="M11" s="231"/>
      <c r="N11" s="228" t="s">
        <v>1923</v>
      </c>
      <c r="O11" s="228" t="s">
        <v>1924</v>
      </c>
      <c r="P11" s="359" t="s">
        <v>1925</v>
      </c>
    </row>
    <row r="12" spans="1:18" s="283" customFormat="1" ht="48">
      <c r="A12" s="284" t="s">
        <v>74</v>
      </c>
      <c r="B12" s="284" t="s">
        <v>75</v>
      </c>
      <c r="C12" s="285" t="s">
        <v>77</v>
      </c>
      <c r="D12" s="286" t="s">
        <v>1926</v>
      </c>
      <c r="E12" s="227" t="s">
        <v>79</v>
      </c>
      <c r="F12" s="231" t="s">
        <v>1922</v>
      </c>
      <c r="G12" s="231" t="s">
        <v>1922</v>
      </c>
      <c r="H12" s="229" t="s">
        <v>80</v>
      </c>
      <c r="I12" s="231" t="s">
        <v>1922</v>
      </c>
      <c r="J12" s="231" t="s">
        <v>1922</v>
      </c>
      <c r="K12" s="229" t="s">
        <v>80</v>
      </c>
      <c r="L12" s="231"/>
      <c r="M12" s="231"/>
      <c r="N12" s="229" t="s">
        <v>80</v>
      </c>
      <c r="O12" s="229" t="s">
        <v>1927</v>
      </c>
      <c r="P12" s="231"/>
    </row>
    <row r="13" spans="1:18" s="283" customFormat="1" ht="36">
      <c r="A13" s="284" t="s">
        <v>60</v>
      </c>
      <c r="B13" s="284" t="s">
        <v>61</v>
      </c>
      <c r="C13" s="285" t="s">
        <v>86</v>
      </c>
      <c r="D13" s="286" t="s">
        <v>1920</v>
      </c>
      <c r="E13" s="227" t="s">
        <v>88</v>
      </c>
      <c r="F13" s="231">
        <v>1</v>
      </c>
      <c r="G13" s="231">
        <v>3</v>
      </c>
      <c r="H13" s="229" t="s">
        <v>1928</v>
      </c>
      <c r="I13" s="231">
        <v>1</v>
      </c>
      <c r="J13" s="231">
        <v>1</v>
      </c>
      <c r="K13" s="229" t="s">
        <v>89</v>
      </c>
      <c r="L13" s="231"/>
      <c r="M13" s="231"/>
      <c r="N13" s="229" t="s">
        <v>1929</v>
      </c>
      <c r="O13" s="229" t="s">
        <v>1930</v>
      </c>
      <c r="P13" s="231"/>
    </row>
    <row r="14" spans="1:18" s="283" customFormat="1" ht="60">
      <c r="A14" s="284" t="s">
        <v>74</v>
      </c>
      <c r="B14" s="284" t="s">
        <v>96</v>
      </c>
      <c r="C14" s="285" t="s">
        <v>98</v>
      </c>
      <c r="D14" s="286" t="s">
        <v>1926</v>
      </c>
      <c r="E14" s="227" t="s">
        <v>79</v>
      </c>
      <c r="F14" s="231" t="s">
        <v>1922</v>
      </c>
      <c r="G14" s="231" t="s">
        <v>1922</v>
      </c>
      <c r="H14" s="229" t="s">
        <v>1931</v>
      </c>
      <c r="I14" s="231" t="s">
        <v>1922</v>
      </c>
      <c r="J14" s="231" t="s">
        <v>1922</v>
      </c>
      <c r="K14" s="360" t="s">
        <v>101</v>
      </c>
      <c r="L14" s="231"/>
      <c r="M14" s="231"/>
      <c r="N14" s="229" t="s">
        <v>101</v>
      </c>
      <c r="O14" s="229" t="s">
        <v>1932</v>
      </c>
      <c r="P14" s="359" t="s">
        <v>1925</v>
      </c>
    </row>
    <row r="15" spans="1:18" s="198" customFormat="1" ht="24">
      <c r="A15" s="286" t="s">
        <v>107</v>
      </c>
      <c r="B15" s="284" t="s">
        <v>108</v>
      </c>
      <c r="C15" s="285" t="s">
        <v>110</v>
      </c>
      <c r="D15" s="286" t="s">
        <v>1920</v>
      </c>
      <c r="E15" s="227" t="s">
        <v>113</v>
      </c>
      <c r="F15" s="231">
        <v>101320</v>
      </c>
      <c r="G15" s="231">
        <v>172640</v>
      </c>
      <c r="H15" s="229" t="s">
        <v>114</v>
      </c>
      <c r="I15" s="231">
        <v>101320</v>
      </c>
      <c r="J15" s="231">
        <v>172640</v>
      </c>
      <c r="K15" s="229" t="s">
        <v>1933</v>
      </c>
      <c r="L15" s="229"/>
      <c r="M15" s="229"/>
      <c r="N15" s="229" t="s">
        <v>114</v>
      </c>
      <c r="O15" s="231" t="s">
        <v>1934</v>
      </c>
      <c r="P15" s="231"/>
    </row>
    <row r="16" spans="1:18" s="283" customFormat="1" ht="24">
      <c r="A16" s="286" t="s">
        <v>107</v>
      </c>
      <c r="B16" s="284" t="s">
        <v>108</v>
      </c>
      <c r="C16" s="285" t="s">
        <v>118</v>
      </c>
      <c r="D16" s="286" t="s">
        <v>1920</v>
      </c>
      <c r="E16" s="227" t="s">
        <v>113</v>
      </c>
      <c r="F16" s="231">
        <v>14400</v>
      </c>
      <c r="G16" s="231">
        <v>25800</v>
      </c>
      <c r="H16" s="229" t="s">
        <v>120</v>
      </c>
      <c r="I16" s="231">
        <v>14440</v>
      </c>
      <c r="J16" s="231">
        <v>25800</v>
      </c>
      <c r="K16" s="229" t="s">
        <v>120</v>
      </c>
      <c r="L16" s="229"/>
      <c r="M16" s="229"/>
      <c r="N16" s="229" t="s">
        <v>120</v>
      </c>
      <c r="O16" s="231" t="s">
        <v>1934</v>
      </c>
      <c r="P16" s="231"/>
    </row>
    <row r="17" spans="1:16" s="283" customFormat="1" ht="60">
      <c r="A17" s="286" t="s">
        <v>107</v>
      </c>
      <c r="B17" s="284" t="s">
        <v>108</v>
      </c>
      <c r="C17" s="285" t="s">
        <v>125</v>
      </c>
      <c r="D17" s="286" t="s">
        <v>1920</v>
      </c>
      <c r="E17" s="227" t="s">
        <v>128</v>
      </c>
      <c r="F17" s="231">
        <v>2295</v>
      </c>
      <c r="G17" s="231" t="s">
        <v>1935</v>
      </c>
      <c r="H17" s="229" t="s">
        <v>1936</v>
      </c>
      <c r="I17" s="231">
        <v>2295</v>
      </c>
      <c r="J17" s="231" t="s">
        <v>1935</v>
      </c>
      <c r="K17" s="229" t="s">
        <v>129</v>
      </c>
      <c r="L17" s="229"/>
      <c r="M17" s="229"/>
      <c r="N17" s="229" t="s">
        <v>129</v>
      </c>
      <c r="O17" s="231" t="s">
        <v>1934</v>
      </c>
      <c r="P17" s="298" t="s">
        <v>1937</v>
      </c>
    </row>
    <row r="18" spans="1:16" s="283" customFormat="1" ht="36">
      <c r="A18" s="286" t="s">
        <v>107</v>
      </c>
      <c r="B18" s="284" t="s">
        <v>108</v>
      </c>
      <c r="C18" s="285" t="s">
        <v>132</v>
      </c>
      <c r="D18" s="286" t="s">
        <v>1920</v>
      </c>
      <c r="E18" s="227" t="s">
        <v>134</v>
      </c>
      <c r="F18" s="231">
        <v>600</v>
      </c>
      <c r="G18" s="231">
        <v>900</v>
      </c>
      <c r="H18" s="229" t="s">
        <v>135</v>
      </c>
      <c r="I18" s="231">
        <v>600</v>
      </c>
      <c r="J18" s="231">
        <v>900</v>
      </c>
      <c r="K18" s="229" t="s">
        <v>135</v>
      </c>
      <c r="L18" s="229"/>
      <c r="M18" s="229"/>
      <c r="N18" s="229" t="s">
        <v>135</v>
      </c>
      <c r="O18" s="287" t="s">
        <v>1934</v>
      </c>
      <c r="P18" s="231"/>
    </row>
    <row r="19" spans="1:16" s="283" customFormat="1" ht="24">
      <c r="A19" s="286" t="s">
        <v>107</v>
      </c>
      <c r="B19" s="284" t="s">
        <v>108</v>
      </c>
      <c r="C19" s="285" t="s">
        <v>141</v>
      </c>
      <c r="D19" s="286" t="s">
        <v>1920</v>
      </c>
      <c r="E19" s="227" t="s">
        <v>113</v>
      </c>
      <c r="F19" s="231">
        <v>55</v>
      </c>
      <c r="G19" s="231">
        <v>170</v>
      </c>
      <c r="H19" s="229" t="s">
        <v>1938</v>
      </c>
      <c r="I19" s="231">
        <v>52</v>
      </c>
      <c r="J19" s="231">
        <v>160</v>
      </c>
      <c r="K19" s="229" t="s">
        <v>143</v>
      </c>
      <c r="L19" s="229"/>
      <c r="M19" s="229"/>
      <c r="N19" s="229" t="s">
        <v>1938</v>
      </c>
      <c r="O19" s="231" t="s">
        <v>1934</v>
      </c>
      <c r="P19" s="282"/>
    </row>
    <row r="20" spans="1:16" s="283" customFormat="1" ht="72">
      <c r="A20" s="286" t="s">
        <v>107</v>
      </c>
      <c r="B20" s="284" t="s">
        <v>147</v>
      </c>
      <c r="C20" s="285" t="s">
        <v>149</v>
      </c>
      <c r="D20" s="286" t="s">
        <v>1926</v>
      </c>
      <c r="E20" s="227" t="s">
        <v>79</v>
      </c>
      <c r="F20" s="231" t="s">
        <v>1939</v>
      </c>
      <c r="G20" s="231" t="s">
        <v>1940</v>
      </c>
      <c r="H20" s="229" t="s">
        <v>1941</v>
      </c>
      <c r="I20" s="231" t="s">
        <v>1942</v>
      </c>
      <c r="J20" s="231" t="s">
        <v>1943</v>
      </c>
      <c r="K20" s="229" t="s">
        <v>151</v>
      </c>
      <c r="L20" s="231"/>
      <c r="M20" s="231"/>
      <c r="N20" s="229" t="s">
        <v>1944</v>
      </c>
      <c r="O20" s="231" t="s">
        <v>1945</v>
      </c>
      <c r="P20" s="231" t="s">
        <v>1937</v>
      </c>
    </row>
    <row r="21" spans="1:16" s="283" customFormat="1" ht="60">
      <c r="A21" s="286" t="s">
        <v>1946</v>
      </c>
      <c r="B21" s="284" t="s">
        <v>108</v>
      </c>
      <c r="C21" s="285" t="s">
        <v>156</v>
      </c>
      <c r="D21" s="286" t="s">
        <v>1920</v>
      </c>
      <c r="E21" s="227" t="s">
        <v>158</v>
      </c>
      <c r="F21" s="231" t="s">
        <v>1947</v>
      </c>
      <c r="G21" s="231" t="s">
        <v>1948</v>
      </c>
      <c r="H21" s="229" t="s">
        <v>1949</v>
      </c>
      <c r="I21" s="358" t="s">
        <v>1950</v>
      </c>
      <c r="J21" s="358" t="s">
        <v>1951</v>
      </c>
      <c r="K21" s="360" t="s">
        <v>159</v>
      </c>
      <c r="L21" s="231"/>
      <c r="M21" s="231"/>
      <c r="N21" s="229" t="s">
        <v>1952</v>
      </c>
      <c r="O21" s="231" t="s">
        <v>1934</v>
      </c>
      <c r="P21" s="359" t="s">
        <v>1925</v>
      </c>
    </row>
    <row r="22" spans="1:16" s="283" customFormat="1" ht="180">
      <c r="A22" s="284" t="s">
        <v>74</v>
      </c>
      <c r="B22" s="284" t="s">
        <v>164</v>
      </c>
      <c r="C22" s="285" t="s">
        <v>166</v>
      </c>
      <c r="D22" s="286" t="s">
        <v>1920</v>
      </c>
      <c r="E22" s="227" t="s">
        <v>169</v>
      </c>
      <c r="F22" s="231" t="s">
        <v>1922</v>
      </c>
      <c r="G22" s="231" t="s">
        <v>1922</v>
      </c>
      <c r="H22" s="229" t="s">
        <v>170</v>
      </c>
      <c r="I22" s="231" t="s">
        <v>1922</v>
      </c>
      <c r="J22" s="231" t="s">
        <v>1922</v>
      </c>
      <c r="K22" s="229" t="s">
        <v>170</v>
      </c>
      <c r="L22" s="231"/>
      <c r="M22" s="231"/>
      <c r="N22" s="229" t="s">
        <v>170</v>
      </c>
      <c r="O22" s="229" t="s">
        <v>1953</v>
      </c>
      <c r="P22" s="231"/>
    </row>
    <row r="23" spans="1:16" s="283" customFormat="1" ht="192">
      <c r="A23" s="284" t="s">
        <v>74</v>
      </c>
      <c r="B23" s="284" t="s">
        <v>164</v>
      </c>
      <c r="C23" s="285" t="s">
        <v>174</v>
      </c>
      <c r="D23" s="286" t="s">
        <v>1920</v>
      </c>
      <c r="E23" s="227" t="s">
        <v>176</v>
      </c>
      <c r="F23" s="231" t="s">
        <v>1922</v>
      </c>
      <c r="G23" s="231" t="s">
        <v>1922</v>
      </c>
      <c r="H23" s="229" t="s">
        <v>177</v>
      </c>
      <c r="I23" s="231" t="s">
        <v>1922</v>
      </c>
      <c r="J23" s="231" t="s">
        <v>1922</v>
      </c>
      <c r="K23" s="229" t="s">
        <v>177</v>
      </c>
      <c r="L23" s="231"/>
      <c r="M23" s="231"/>
      <c r="N23" s="229" t="s">
        <v>177</v>
      </c>
      <c r="O23" s="229" t="s">
        <v>1954</v>
      </c>
      <c r="P23" s="231"/>
    </row>
    <row r="24" spans="1:16" s="283" customFormat="1" ht="24">
      <c r="A24" s="284" t="s">
        <v>181</v>
      </c>
      <c r="B24" s="284" t="s">
        <v>182</v>
      </c>
      <c r="C24" s="285" t="s">
        <v>184</v>
      </c>
      <c r="D24" s="286" t="s">
        <v>1920</v>
      </c>
      <c r="E24" s="227" t="s">
        <v>186</v>
      </c>
      <c r="F24" s="231" t="s">
        <v>1922</v>
      </c>
      <c r="G24" s="231" t="s">
        <v>1922</v>
      </c>
      <c r="H24" s="229" t="s">
        <v>1955</v>
      </c>
      <c r="I24" s="231" t="s">
        <v>1922</v>
      </c>
      <c r="J24" s="231" t="s">
        <v>1922</v>
      </c>
      <c r="K24" s="229" t="s">
        <v>187</v>
      </c>
      <c r="L24" s="231"/>
      <c r="M24" s="231"/>
      <c r="N24" s="229" t="s">
        <v>1956</v>
      </c>
      <c r="O24" s="229" t="s">
        <v>1957</v>
      </c>
      <c r="P24" s="231"/>
    </row>
    <row r="25" spans="1:16" s="283" customFormat="1" ht="72">
      <c r="A25" s="284" t="s">
        <v>181</v>
      </c>
      <c r="B25" s="284" t="s">
        <v>191</v>
      </c>
      <c r="C25" s="285" t="s">
        <v>193</v>
      </c>
      <c r="D25" s="286" t="s">
        <v>1926</v>
      </c>
      <c r="E25" s="227" t="s">
        <v>79</v>
      </c>
      <c r="F25" s="231" t="s">
        <v>1922</v>
      </c>
      <c r="G25" s="231" t="s">
        <v>1922</v>
      </c>
      <c r="H25" s="229" t="s">
        <v>1958</v>
      </c>
      <c r="I25" s="231" t="s">
        <v>1922</v>
      </c>
      <c r="J25" s="231" t="s">
        <v>1922</v>
      </c>
      <c r="K25" s="229" t="s">
        <v>195</v>
      </c>
      <c r="L25" s="231"/>
      <c r="M25" s="231"/>
      <c r="N25" s="229" t="s">
        <v>1959</v>
      </c>
      <c r="O25" s="229" t="s">
        <v>1960</v>
      </c>
      <c r="P25" s="231"/>
    </row>
    <row r="26" spans="1:16" s="283" customFormat="1" ht="60">
      <c r="A26" s="284" t="s">
        <v>181</v>
      </c>
      <c r="B26" s="284" t="s">
        <v>182</v>
      </c>
      <c r="C26" s="285" t="s">
        <v>200</v>
      </c>
      <c r="D26" s="286" t="s">
        <v>1926</v>
      </c>
      <c r="E26" s="227" t="s">
        <v>79</v>
      </c>
      <c r="F26" s="231" t="s">
        <v>1922</v>
      </c>
      <c r="G26" s="231" t="s">
        <v>1922</v>
      </c>
      <c r="H26" s="229" t="s">
        <v>1961</v>
      </c>
      <c r="I26" s="231" t="s">
        <v>1922</v>
      </c>
      <c r="J26" s="231" t="s">
        <v>1922</v>
      </c>
      <c r="K26" s="229" t="s">
        <v>202</v>
      </c>
      <c r="L26" s="231"/>
      <c r="M26" s="231"/>
      <c r="N26" s="229" t="s">
        <v>1962</v>
      </c>
      <c r="O26" s="229" t="s">
        <v>1963</v>
      </c>
      <c r="P26" s="231"/>
    </row>
    <row r="27" spans="1:16" s="283" customFormat="1" ht="36">
      <c r="A27" s="284" t="s">
        <v>181</v>
      </c>
      <c r="B27" s="284" t="s">
        <v>207</v>
      </c>
      <c r="C27" s="285" t="s">
        <v>209</v>
      </c>
      <c r="D27" s="286" t="s">
        <v>1920</v>
      </c>
      <c r="E27" s="227" t="s">
        <v>212</v>
      </c>
      <c r="F27" s="231" t="s">
        <v>1922</v>
      </c>
      <c r="G27" s="231" t="s">
        <v>1922</v>
      </c>
      <c r="H27" s="229" t="s">
        <v>213</v>
      </c>
      <c r="I27" s="231" t="s">
        <v>1922</v>
      </c>
      <c r="J27" s="231" t="s">
        <v>1922</v>
      </c>
      <c r="K27" s="229" t="s">
        <v>213</v>
      </c>
      <c r="L27" s="231"/>
      <c r="M27" s="231"/>
      <c r="N27" s="229" t="s">
        <v>1964</v>
      </c>
      <c r="O27" s="229" t="s">
        <v>1965</v>
      </c>
      <c r="P27" s="231"/>
    </row>
    <row r="28" spans="1:16" s="283" customFormat="1" ht="24">
      <c r="A28" s="284" t="s">
        <v>181</v>
      </c>
      <c r="B28" s="284" t="s">
        <v>219</v>
      </c>
      <c r="C28" s="285" t="s">
        <v>221</v>
      </c>
      <c r="D28" s="286" t="s">
        <v>1920</v>
      </c>
      <c r="E28" s="227" t="s">
        <v>223</v>
      </c>
      <c r="F28" s="231" t="s">
        <v>1922</v>
      </c>
      <c r="G28" s="231" t="s">
        <v>1922</v>
      </c>
      <c r="H28" s="229" t="s">
        <v>224</v>
      </c>
      <c r="I28" s="231" t="s">
        <v>1922</v>
      </c>
      <c r="J28" s="231" t="s">
        <v>1922</v>
      </c>
      <c r="K28" s="229" t="s">
        <v>224</v>
      </c>
      <c r="L28" s="231"/>
      <c r="M28" s="231"/>
      <c r="N28" s="229" t="s">
        <v>1966</v>
      </c>
      <c r="O28" s="229" t="s">
        <v>1934</v>
      </c>
      <c r="P28" s="231"/>
    </row>
    <row r="29" spans="1:16" s="283" customFormat="1" ht="36">
      <c r="A29" s="284" t="s">
        <v>107</v>
      </c>
      <c r="B29" s="284" t="s">
        <v>228</v>
      </c>
      <c r="C29" s="285" t="s">
        <v>230</v>
      </c>
      <c r="D29" s="286" t="s">
        <v>1920</v>
      </c>
      <c r="E29" s="227" t="s">
        <v>233</v>
      </c>
      <c r="F29" s="231" t="s">
        <v>1922</v>
      </c>
      <c r="G29" s="231" t="s">
        <v>1922</v>
      </c>
      <c r="H29" s="229" t="s">
        <v>1967</v>
      </c>
      <c r="I29" s="231" t="s">
        <v>1922</v>
      </c>
      <c r="J29" s="231" t="s">
        <v>1922</v>
      </c>
      <c r="K29" s="229" t="s">
        <v>234</v>
      </c>
      <c r="L29" s="231"/>
      <c r="M29" s="231"/>
      <c r="N29" s="229" t="s">
        <v>1968</v>
      </c>
      <c r="O29" s="229" t="s">
        <v>1934</v>
      </c>
      <c r="P29" s="231"/>
    </row>
    <row r="30" spans="1:16" s="283" customFormat="1" ht="36">
      <c r="A30" s="284" t="s">
        <v>107</v>
      </c>
      <c r="B30" s="284" t="s">
        <v>238</v>
      </c>
      <c r="C30" s="285" t="s">
        <v>240</v>
      </c>
      <c r="D30" s="286" t="s">
        <v>1920</v>
      </c>
      <c r="E30" s="227" t="s">
        <v>233</v>
      </c>
      <c r="F30" s="231" t="s">
        <v>1922</v>
      </c>
      <c r="G30" s="231" t="s">
        <v>1922</v>
      </c>
      <c r="H30" s="229" t="s">
        <v>1969</v>
      </c>
      <c r="I30" s="231" t="s">
        <v>1922</v>
      </c>
      <c r="J30" s="231" t="s">
        <v>1922</v>
      </c>
      <c r="K30" s="229" t="s">
        <v>242</v>
      </c>
      <c r="L30" s="231"/>
      <c r="M30" s="231"/>
      <c r="N30" s="229" t="s">
        <v>1970</v>
      </c>
      <c r="O30" s="229" t="s">
        <v>1934</v>
      </c>
      <c r="P30" s="231"/>
    </row>
    <row r="31" spans="1:16" s="283" customFormat="1" ht="48">
      <c r="A31" s="284" t="s">
        <v>107</v>
      </c>
      <c r="B31" s="284" t="s">
        <v>247</v>
      </c>
      <c r="C31" s="285" t="s">
        <v>249</v>
      </c>
      <c r="D31" s="286" t="s">
        <v>1920</v>
      </c>
      <c r="E31" s="227" t="s">
        <v>251</v>
      </c>
      <c r="F31" s="231" t="s">
        <v>1922</v>
      </c>
      <c r="G31" s="231" t="s">
        <v>1922</v>
      </c>
      <c r="H31" s="229" t="s">
        <v>1971</v>
      </c>
      <c r="I31" s="231" t="s">
        <v>1922</v>
      </c>
      <c r="J31" s="231" t="s">
        <v>1922</v>
      </c>
      <c r="K31" s="229" t="s">
        <v>252</v>
      </c>
      <c r="L31" s="231"/>
      <c r="M31" s="231"/>
      <c r="N31" s="229" t="s">
        <v>1972</v>
      </c>
      <c r="O31" s="229" t="s">
        <v>1934</v>
      </c>
      <c r="P31" s="231"/>
    </row>
    <row r="32" spans="1:16" s="283" customFormat="1" ht="60">
      <c r="A32" s="284" t="s">
        <v>107</v>
      </c>
      <c r="B32" s="284" t="s">
        <v>255</v>
      </c>
      <c r="C32" s="285" t="s">
        <v>257</v>
      </c>
      <c r="D32" s="286" t="s">
        <v>1920</v>
      </c>
      <c r="E32" s="227" t="s">
        <v>259</v>
      </c>
      <c r="F32" s="231" t="s">
        <v>1922</v>
      </c>
      <c r="G32" s="231" t="s">
        <v>1922</v>
      </c>
      <c r="H32" s="229" t="s">
        <v>1973</v>
      </c>
      <c r="I32" s="231" t="s">
        <v>1922</v>
      </c>
      <c r="J32" s="231" t="s">
        <v>1922</v>
      </c>
      <c r="K32" s="229" t="s">
        <v>260</v>
      </c>
      <c r="L32" s="231"/>
      <c r="M32" s="231"/>
      <c r="N32" s="229" t="s">
        <v>1974</v>
      </c>
      <c r="O32" s="229" t="s">
        <v>1934</v>
      </c>
      <c r="P32" s="231"/>
    </row>
    <row r="33" spans="1:16" s="283" customFormat="1" ht="48">
      <c r="A33" s="284" t="s">
        <v>181</v>
      </c>
      <c r="B33" s="284" t="s">
        <v>219</v>
      </c>
      <c r="C33" s="285" t="s">
        <v>264</v>
      </c>
      <c r="D33" s="286" t="s">
        <v>1926</v>
      </c>
      <c r="E33" s="227" t="s">
        <v>79</v>
      </c>
      <c r="F33" s="231" t="s">
        <v>1922</v>
      </c>
      <c r="G33" s="231" t="s">
        <v>1922</v>
      </c>
      <c r="H33" s="229" t="s">
        <v>1975</v>
      </c>
      <c r="I33" s="231" t="s">
        <v>1922</v>
      </c>
      <c r="J33" s="231" t="s">
        <v>1922</v>
      </c>
      <c r="K33" s="229" t="s">
        <v>266</v>
      </c>
      <c r="L33" s="231"/>
      <c r="M33" s="231"/>
      <c r="N33" s="229" t="s">
        <v>1976</v>
      </c>
      <c r="O33" s="229" t="s">
        <v>1934</v>
      </c>
      <c r="P33" s="231"/>
    </row>
    <row r="34" spans="1:16" s="283" customFormat="1" ht="60">
      <c r="A34" s="284" t="s">
        <v>107</v>
      </c>
      <c r="B34" s="284" t="s">
        <v>271</v>
      </c>
      <c r="C34" s="285" t="s">
        <v>273</v>
      </c>
      <c r="D34" s="286" t="s">
        <v>1920</v>
      </c>
      <c r="E34" s="227" t="s">
        <v>275</v>
      </c>
      <c r="F34" s="231" t="s">
        <v>1922</v>
      </c>
      <c r="G34" s="231" t="s">
        <v>1922</v>
      </c>
      <c r="H34" s="229" t="s">
        <v>1977</v>
      </c>
      <c r="I34" s="231" t="s">
        <v>1922</v>
      </c>
      <c r="J34" s="231" t="s">
        <v>1922</v>
      </c>
      <c r="K34" s="229" t="s">
        <v>276</v>
      </c>
      <c r="L34" s="231"/>
      <c r="M34" s="231"/>
      <c r="N34" s="229" t="s">
        <v>1978</v>
      </c>
      <c r="O34" s="229" t="s">
        <v>1934</v>
      </c>
      <c r="P34" s="231"/>
    </row>
    <row r="35" spans="1:16" s="283" customFormat="1" ht="24">
      <c r="A35" s="284" t="s">
        <v>107</v>
      </c>
      <c r="B35" s="284" t="s">
        <v>228</v>
      </c>
      <c r="C35" s="285" t="s">
        <v>281</v>
      </c>
      <c r="D35" s="286" t="s">
        <v>1920</v>
      </c>
      <c r="E35" s="227" t="s">
        <v>283</v>
      </c>
      <c r="F35" s="231" t="s">
        <v>1922</v>
      </c>
      <c r="G35" s="231" t="s">
        <v>1922</v>
      </c>
      <c r="H35" s="229" t="s">
        <v>1979</v>
      </c>
      <c r="I35" s="231" t="s">
        <v>1922</v>
      </c>
      <c r="J35" s="231" t="s">
        <v>1922</v>
      </c>
      <c r="K35" s="229" t="s">
        <v>284</v>
      </c>
      <c r="L35" s="231"/>
      <c r="M35" s="231"/>
      <c r="N35" s="229" t="s">
        <v>284</v>
      </c>
      <c r="O35" s="229" t="s">
        <v>1934</v>
      </c>
      <c r="P35" s="231"/>
    </row>
    <row r="36" spans="1:16" s="283" customFormat="1" ht="48">
      <c r="A36" s="284" t="s">
        <v>107</v>
      </c>
      <c r="B36" s="284" t="s">
        <v>228</v>
      </c>
      <c r="C36" s="285" t="s">
        <v>287</v>
      </c>
      <c r="D36" s="286" t="s">
        <v>1920</v>
      </c>
      <c r="E36" s="227" t="s">
        <v>289</v>
      </c>
      <c r="F36" s="231" t="s">
        <v>1922</v>
      </c>
      <c r="G36" s="231" t="s">
        <v>1922</v>
      </c>
      <c r="H36" s="229" t="s">
        <v>1980</v>
      </c>
      <c r="I36" s="231" t="s">
        <v>1922</v>
      </c>
      <c r="J36" s="231" t="s">
        <v>1922</v>
      </c>
      <c r="K36" s="229" t="s">
        <v>290</v>
      </c>
      <c r="L36" s="231"/>
      <c r="M36" s="231"/>
      <c r="N36" s="229" t="s">
        <v>1981</v>
      </c>
      <c r="O36" s="229" t="s">
        <v>1934</v>
      </c>
      <c r="P36" s="231"/>
    </row>
    <row r="37" spans="1:16" s="283" customFormat="1" ht="48">
      <c r="A37" s="284" t="s">
        <v>107</v>
      </c>
      <c r="B37" s="284" t="s">
        <v>295</v>
      </c>
      <c r="C37" s="285" t="s">
        <v>297</v>
      </c>
      <c r="D37" s="286" t="s">
        <v>1926</v>
      </c>
      <c r="E37" s="227" t="s">
        <v>79</v>
      </c>
      <c r="F37" s="231" t="s">
        <v>1922</v>
      </c>
      <c r="G37" s="231" t="s">
        <v>1922</v>
      </c>
      <c r="H37" s="229" t="s">
        <v>1982</v>
      </c>
      <c r="I37" s="231" t="s">
        <v>1922</v>
      </c>
      <c r="J37" s="231" t="s">
        <v>1922</v>
      </c>
      <c r="K37" s="229" t="s">
        <v>299</v>
      </c>
      <c r="L37" s="231"/>
      <c r="M37" s="231"/>
      <c r="N37" s="229" t="s">
        <v>1983</v>
      </c>
      <c r="O37" s="229" t="s">
        <v>1934</v>
      </c>
      <c r="P37" s="231"/>
    </row>
    <row r="38" spans="1:16" s="283" customFormat="1" ht="36">
      <c r="A38" s="284" t="s">
        <v>107</v>
      </c>
      <c r="B38" s="284" t="s">
        <v>295</v>
      </c>
      <c r="C38" s="285" t="s">
        <v>304</v>
      </c>
      <c r="D38" s="286" t="s">
        <v>1926</v>
      </c>
      <c r="E38" s="227" t="s">
        <v>79</v>
      </c>
      <c r="F38" s="231" t="s">
        <v>1922</v>
      </c>
      <c r="G38" s="231" t="s">
        <v>1922</v>
      </c>
      <c r="H38" s="229" t="s">
        <v>1984</v>
      </c>
      <c r="I38" s="231" t="s">
        <v>1922</v>
      </c>
      <c r="J38" s="231" t="s">
        <v>1922</v>
      </c>
      <c r="K38" s="229" t="s">
        <v>306</v>
      </c>
      <c r="L38" s="231"/>
      <c r="M38" s="231"/>
      <c r="N38" s="229" t="s">
        <v>1985</v>
      </c>
      <c r="O38" s="229" t="s">
        <v>1934</v>
      </c>
      <c r="P38" s="231"/>
    </row>
    <row r="39" spans="1:16" s="283" customFormat="1" ht="108">
      <c r="A39" s="286" t="s">
        <v>1986</v>
      </c>
      <c r="B39" s="284" t="s">
        <v>312</v>
      </c>
      <c r="C39" s="285" t="s">
        <v>314</v>
      </c>
      <c r="D39" s="286" t="s">
        <v>1920</v>
      </c>
      <c r="E39" s="227" t="s">
        <v>1987</v>
      </c>
      <c r="F39" s="231" t="s">
        <v>1988</v>
      </c>
      <c r="G39" s="231" t="s">
        <v>1989</v>
      </c>
      <c r="H39" s="229" t="s">
        <v>1990</v>
      </c>
      <c r="I39" s="231" t="s">
        <v>1991</v>
      </c>
      <c r="J39" s="231" t="s">
        <v>1992</v>
      </c>
      <c r="K39" s="229" t="s">
        <v>318</v>
      </c>
      <c r="L39" s="229"/>
      <c r="M39" s="229"/>
      <c r="N39" s="229" t="s">
        <v>1993</v>
      </c>
      <c r="O39" s="231" t="s">
        <v>1994</v>
      </c>
      <c r="P39" s="231" t="s">
        <v>1937</v>
      </c>
    </row>
    <row r="40" spans="1:16" s="283" customFormat="1" ht="120">
      <c r="A40" s="286" t="s">
        <v>1986</v>
      </c>
      <c r="B40" s="284" t="s">
        <v>321</v>
      </c>
      <c r="C40" s="285" t="s">
        <v>323</v>
      </c>
      <c r="D40" s="286" t="s">
        <v>1920</v>
      </c>
      <c r="E40" s="227" t="s">
        <v>326</v>
      </c>
      <c r="F40" s="231">
        <v>29870</v>
      </c>
      <c r="G40" s="231">
        <v>63700</v>
      </c>
      <c r="H40" s="229" t="s">
        <v>327</v>
      </c>
      <c r="I40" s="231">
        <v>29870</v>
      </c>
      <c r="J40" s="231">
        <v>63700</v>
      </c>
      <c r="K40" s="229" t="s">
        <v>327</v>
      </c>
      <c r="L40" s="354"/>
      <c r="M40" s="354"/>
      <c r="N40" s="229" t="s">
        <v>327</v>
      </c>
      <c r="O40" s="231" t="s">
        <v>1995</v>
      </c>
      <c r="P40" s="231"/>
    </row>
    <row r="41" spans="1:16" s="283" customFormat="1" ht="36">
      <c r="A41" s="286" t="s">
        <v>1986</v>
      </c>
      <c r="B41" s="284" t="s">
        <v>331</v>
      </c>
      <c r="C41" s="285" t="s">
        <v>333</v>
      </c>
      <c r="D41" s="286" t="s">
        <v>1920</v>
      </c>
      <c r="E41" s="227" t="s">
        <v>335</v>
      </c>
      <c r="F41" s="231">
        <v>30</v>
      </c>
      <c r="G41" s="231">
        <v>45</v>
      </c>
      <c r="H41" s="229" t="s">
        <v>336</v>
      </c>
      <c r="I41" s="231">
        <v>30</v>
      </c>
      <c r="J41" s="231">
        <v>45</v>
      </c>
      <c r="K41" s="355" t="s">
        <v>1996</v>
      </c>
      <c r="L41" s="231"/>
      <c r="M41" s="231"/>
      <c r="N41" s="356" t="s">
        <v>1997</v>
      </c>
      <c r="O41" s="231" t="s">
        <v>1998</v>
      </c>
      <c r="P41" s="231"/>
    </row>
    <row r="42" spans="1:16" s="283" customFormat="1" ht="108">
      <c r="A42" s="286" t="s">
        <v>1986</v>
      </c>
      <c r="B42" s="284" t="s">
        <v>331</v>
      </c>
      <c r="C42" s="285" t="s">
        <v>339</v>
      </c>
      <c r="D42" s="286" t="s">
        <v>1920</v>
      </c>
      <c r="E42" s="227" t="s">
        <v>1987</v>
      </c>
      <c r="F42" s="231" t="s">
        <v>1999</v>
      </c>
      <c r="G42" s="231" t="s">
        <v>2000</v>
      </c>
      <c r="H42" s="229" t="s">
        <v>2001</v>
      </c>
      <c r="I42" s="231" t="s">
        <v>2002</v>
      </c>
      <c r="J42" s="231" t="s">
        <v>2003</v>
      </c>
      <c r="K42" s="229" t="s">
        <v>342</v>
      </c>
      <c r="L42" s="228"/>
      <c r="M42" s="228"/>
      <c r="N42" s="229" t="s">
        <v>2004</v>
      </c>
      <c r="O42" s="231" t="s">
        <v>1994</v>
      </c>
      <c r="P42" s="231" t="s">
        <v>1937</v>
      </c>
    </row>
    <row r="43" spans="1:16" s="283" customFormat="1" ht="72">
      <c r="A43" s="286" t="s">
        <v>1986</v>
      </c>
      <c r="B43" s="284" t="s">
        <v>346</v>
      </c>
      <c r="C43" s="285" t="s">
        <v>348</v>
      </c>
      <c r="D43" s="286" t="s">
        <v>1926</v>
      </c>
      <c r="E43" s="229" t="s">
        <v>79</v>
      </c>
      <c r="F43" s="231" t="s">
        <v>2005</v>
      </c>
      <c r="G43" s="231" t="s">
        <v>2006</v>
      </c>
      <c r="H43" s="229" t="s">
        <v>2007</v>
      </c>
      <c r="I43" s="231" t="s">
        <v>2008</v>
      </c>
      <c r="J43" s="231" t="s">
        <v>2009</v>
      </c>
      <c r="K43" s="229" t="s">
        <v>350</v>
      </c>
      <c r="L43" s="231"/>
      <c r="M43" s="231"/>
      <c r="N43" s="229" t="s">
        <v>2010</v>
      </c>
      <c r="O43" s="231" t="s">
        <v>2011</v>
      </c>
      <c r="P43" s="231"/>
    </row>
    <row r="44" spans="1:16" s="283" customFormat="1" ht="156">
      <c r="A44" s="286" t="s">
        <v>1986</v>
      </c>
      <c r="B44" s="284" t="s">
        <v>331</v>
      </c>
      <c r="C44" s="285" t="s">
        <v>354</v>
      </c>
      <c r="D44" s="286" t="s">
        <v>1920</v>
      </c>
      <c r="E44" s="227" t="s">
        <v>1987</v>
      </c>
      <c r="F44" s="231" t="s">
        <v>2012</v>
      </c>
      <c r="G44" s="231" t="s">
        <v>2013</v>
      </c>
      <c r="H44" s="229" t="s">
        <v>356</v>
      </c>
      <c r="I44" s="231" t="s">
        <v>2014</v>
      </c>
      <c r="J44" s="231" t="s">
        <v>2015</v>
      </c>
      <c r="K44" s="229" t="s">
        <v>356</v>
      </c>
      <c r="L44" s="229"/>
      <c r="M44" s="229"/>
      <c r="N44" s="229" t="s">
        <v>2016</v>
      </c>
      <c r="O44" s="231" t="s">
        <v>1998</v>
      </c>
      <c r="P44" s="231" t="s">
        <v>1937</v>
      </c>
    </row>
    <row r="45" spans="1:16" s="283" customFormat="1" ht="144">
      <c r="A45" s="286" t="s">
        <v>1986</v>
      </c>
      <c r="B45" s="284" t="s">
        <v>331</v>
      </c>
      <c r="C45" s="285" t="s">
        <v>359</v>
      </c>
      <c r="D45" s="286" t="s">
        <v>1920</v>
      </c>
      <c r="E45" s="227" t="s">
        <v>1987</v>
      </c>
      <c r="F45" s="231" t="s">
        <v>2017</v>
      </c>
      <c r="G45" s="231" t="s">
        <v>2018</v>
      </c>
      <c r="H45" s="229" t="s">
        <v>361</v>
      </c>
      <c r="I45" s="231" t="s">
        <v>2017</v>
      </c>
      <c r="J45" s="231" t="s">
        <v>2018</v>
      </c>
      <c r="K45" s="229" t="s">
        <v>361</v>
      </c>
      <c r="L45" s="229"/>
      <c r="M45" s="229"/>
      <c r="N45" s="229" t="s">
        <v>2019</v>
      </c>
      <c r="O45" s="231" t="s">
        <v>1998</v>
      </c>
      <c r="P45" s="231" t="s">
        <v>1937</v>
      </c>
    </row>
    <row r="46" spans="1:16" s="283" customFormat="1" ht="156">
      <c r="A46" s="286" t="s">
        <v>1986</v>
      </c>
      <c r="B46" s="284" t="s">
        <v>312</v>
      </c>
      <c r="C46" s="285" t="s">
        <v>365</v>
      </c>
      <c r="D46" s="286" t="s">
        <v>1920</v>
      </c>
      <c r="E46" s="227" t="s">
        <v>367</v>
      </c>
      <c r="F46" s="231">
        <v>650</v>
      </c>
      <c r="G46" s="231">
        <v>1020</v>
      </c>
      <c r="H46" s="229" t="s">
        <v>368</v>
      </c>
      <c r="I46" s="231">
        <v>650</v>
      </c>
      <c r="J46" s="231">
        <v>1020</v>
      </c>
      <c r="K46" s="229" t="s">
        <v>368</v>
      </c>
      <c r="L46" s="229"/>
      <c r="M46" s="229"/>
      <c r="N46" s="229" t="s">
        <v>2020</v>
      </c>
      <c r="O46" s="231" t="s">
        <v>1998</v>
      </c>
      <c r="P46" s="231"/>
    </row>
    <row r="47" spans="1:16" s="283" customFormat="1" ht="156">
      <c r="A47" s="286" t="s">
        <v>1986</v>
      </c>
      <c r="B47" s="284" t="s">
        <v>312</v>
      </c>
      <c r="C47" s="285" t="s">
        <v>371</v>
      </c>
      <c r="D47" s="286" t="s">
        <v>1920</v>
      </c>
      <c r="E47" s="227" t="s">
        <v>367</v>
      </c>
      <c r="F47" s="231">
        <v>1390</v>
      </c>
      <c r="G47" s="231">
        <v>1700</v>
      </c>
      <c r="H47" s="229" t="s">
        <v>2021</v>
      </c>
      <c r="I47" s="231">
        <v>973</v>
      </c>
      <c r="J47" s="231">
        <v>1335</v>
      </c>
      <c r="K47" s="229" t="s">
        <v>373</v>
      </c>
      <c r="L47" s="229"/>
      <c r="M47" s="229"/>
      <c r="N47" s="229" t="s">
        <v>2022</v>
      </c>
      <c r="O47" s="231" t="s">
        <v>1998</v>
      </c>
      <c r="P47" s="231"/>
    </row>
  </sheetData>
  <dataValidations count="1">
    <dataValidation type="list" allowBlank="1" showInputMessage="1" showErrorMessage="1" sqref="D46:D47 D30 D40:D41 D11:D28" xr:uid="{9567A744-C58B-4FDC-85AD-E0484C57B1D5}">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codeName="Sheet21"/>
  <dimension ref="D3:O43"/>
  <sheetViews>
    <sheetView zoomScale="80" zoomScaleNormal="80" workbookViewId="0">
      <selection activeCell="C9" sqref="C9"/>
    </sheetView>
  </sheetViews>
  <sheetFormatPr defaultColWidth="9.42578125" defaultRowHeight="14.45"/>
  <cols>
    <col min="1" max="3" width="5.5703125" style="7" customWidth="1"/>
    <col min="4" max="4" width="32" style="1" bestFit="1" customWidth="1"/>
    <col min="5" max="5" width="20.5703125" style="7" customWidth="1"/>
    <col min="6" max="7" width="15.5703125" style="7" customWidth="1"/>
    <col min="8" max="9" width="25.42578125" style="7" customWidth="1"/>
    <col min="10" max="11" width="20.5703125" style="7" customWidth="1"/>
    <col min="12" max="13" width="25.42578125" style="7" customWidth="1"/>
    <col min="14" max="14" width="20.5703125" style="7" customWidth="1"/>
    <col min="15" max="15" width="35.5703125" style="7" customWidth="1"/>
    <col min="16" max="16" width="8.5703125" style="7" customWidth="1"/>
    <col min="17" max="16384" width="9.42578125" style="7"/>
  </cols>
  <sheetData>
    <row r="3" spans="4:15" ht="15" thickBot="1">
      <c r="F3" s="76"/>
    </row>
    <row r="4" spans="4:15">
      <c r="D4" s="10" t="s">
        <v>375</v>
      </c>
      <c r="E4" s="13" t="str">
        <f>IF('Cover Sheet Tables 1-15'!$D$8 = "", "",'Cover Sheet Tables 1-15'!$D$8)</f>
        <v>Southern California Edison</v>
      </c>
      <c r="F4" s="76"/>
      <c r="G4" s="7" t="s">
        <v>2023</v>
      </c>
    </row>
    <row r="5" spans="4:15" ht="15" thickBot="1">
      <c r="D5" s="11" t="s">
        <v>378</v>
      </c>
      <c r="E5" s="9">
        <v>13</v>
      </c>
    </row>
    <row r="6" spans="4:15">
      <c r="D6" s="12" t="s">
        <v>12</v>
      </c>
      <c r="E6" s="14">
        <f>'Cover Sheet Tables 1-15'!D12</f>
        <v>45413</v>
      </c>
    </row>
    <row r="8" spans="4:15" ht="18" customHeight="1">
      <c r="D8" s="3" t="s">
        <v>2024</v>
      </c>
      <c r="E8" s="2"/>
      <c r="H8" s="2"/>
      <c r="I8" s="2"/>
    </row>
    <row r="9" spans="4:15" ht="72">
      <c r="D9" s="71" t="s">
        <v>2025</v>
      </c>
      <c r="E9" s="71" t="s">
        <v>2026</v>
      </c>
      <c r="F9" s="71" t="s">
        <v>2027</v>
      </c>
      <c r="G9" s="71" t="s">
        <v>2028</v>
      </c>
      <c r="H9" s="72" t="s">
        <v>2029</v>
      </c>
      <c r="I9" s="72" t="s">
        <v>2030</v>
      </c>
      <c r="J9" s="72" t="s">
        <v>2031</v>
      </c>
      <c r="K9" s="72" t="s">
        <v>2032</v>
      </c>
      <c r="L9" s="73" t="s">
        <v>2033</v>
      </c>
      <c r="M9" s="73" t="s">
        <v>2034</v>
      </c>
      <c r="N9" s="73" t="s">
        <v>2035</v>
      </c>
      <c r="O9" s="73" t="s">
        <v>2036</v>
      </c>
    </row>
    <row r="10" spans="4:15">
      <c r="D10" s="375" t="s">
        <v>2037</v>
      </c>
      <c r="E10" s="376"/>
      <c r="F10" s="376"/>
      <c r="G10" s="376"/>
      <c r="H10" s="376"/>
      <c r="I10" s="376"/>
      <c r="J10" s="376"/>
      <c r="K10" s="376"/>
      <c r="L10" s="376"/>
      <c r="M10" s="376"/>
      <c r="N10" s="376"/>
      <c r="O10" s="377"/>
    </row>
    <row r="11" spans="4:15">
      <c r="D11" s="378"/>
      <c r="E11" s="379"/>
      <c r="F11" s="379"/>
      <c r="G11" s="379"/>
      <c r="H11" s="379"/>
      <c r="I11" s="379"/>
      <c r="J11" s="379"/>
      <c r="K11" s="379"/>
      <c r="L11" s="379"/>
      <c r="M11" s="379"/>
      <c r="N11" s="379"/>
      <c r="O11" s="380"/>
    </row>
    <row r="12" spans="4:15">
      <c r="D12" s="378"/>
      <c r="E12" s="379"/>
      <c r="F12" s="379"/>
      <c r="G12" s="379"/>
      <c r="H12" s="379"/>
      <c r="I12" s="379"/>
      <c r="J12" s="379"/>
      <c r="K12" s="379"/>
      <c r="L12" s="379"/>
      <c r="M12" s="379"/>
      <c r="N12" s="379"/>
      <c r="O12" s="380"/>
    </row>
    <row r="13" spans="4:15">
      <c r="D13" s="378"/>
      <c r="E13" s="379"/>
      <c r="F13" s="379"/>
      <c r="G13" s="379"/>
      <c r="H13" s="379"/>
      <c r="I13" s="379"/>
      <c r="J13" s="379"/>
      <c r="K13" s="379"/>
      <c r="L13" s="379"/>
      <c r="M13" s="379"/>
      <c r="N13" s="379"/>
      <c r="O13" s="380"/>
    </row>
    <row r="14" spans="4:15">
      <c r="D14" s="378"/>
      <c r="E14" s="379"/>
      <c r="F14" s="379"/>
      <c r="G14" s="379"/>
      <c r="H14" s="379"/>
      <c r="I14" s="379"/>
      <c r="J14" s="379"/>
      <c r="K14" s="379"/>
      <c r="L14" s="379"/>
      <c r="M14" s="379"/>
      <c r="N14" s="379"/>
      <c r="O14" s="380"/>
    </row>
    <row r="15" spans="4:15">
      <c r="D15" s="378"/>
      <c r="E15" s="379"/>
      <c r="F15" s="379"/>
      <c r="G15" s="379"/>
      <c r="H15" s="379"/>
      <c r="I15" s="379"/>
      <c r="J15" s="379"/>
      <c r="K15" s="379"/>
      <c r="L15" s="379"/>
      <c r="M15" s="379"/>
      <c r="N15" s="379"/>
      <c r="O15" s="380"/>
    </row>
    <row r="16" spans="4:15">
      <c r="D16" s="378"/>
      <c r="E16" s="379"/>
      <c r="F16" s="379"/>
      <c r="G16" s="379"/>
      <c r="H16" s="379"/>
      <c r="I16" s="379"/>
      <c r="J16" s="379"/>
      <c r="K16" s="379"/>
      <c r="L16" s="379"/>
      <c r="M16" s="379"/>
      <c r="N16" s="379"/>
      <c r="O16" s="380"/>
    </row>
    <row r="17" spans="4:15">
      <c r="D17" s="378"/>
      <c r="E17" s="379"/>
      <c r="F17" s="379"/>
      <c r="G17" s="379"/>
      <c r="H17" s="379"/>
      <c r="I17" s="379"/>
      <c r="J17" s="379"/>
      <c r="K17" s="379"/>
      <c r="L17" s="379"/>
      <c r="M17" s="379"/>
      <c r="N17" s="379"/>
      <c r="O17" s="380"/>
    </row>
    <row r="18" spans="4:15">
      <c r="D18" s="378"/>
      <c r="E18" s="379"/>
      <c r="F18" s="379"/>
      <c r="G18" s="379"/>
      <c r="H18" s="379"/>
      <c r="I18" s="379"/>
      <c r="J18" s="379"/>
      <c r="K18" s="379"/>
      <c r="L18" s="379"/>
      <c r="M18" s="379"/>
      <c r="N18" s="379"/>
      <c r="O18" s="380"/>
    </row>
    <row r="19" spans="4:15">
      <c r="D19" s="378"/>
      <c r="E19" s="379"/>
      <c r="F19" s="379"/>
      <c r="G19" s="379"/>
      <c r="H19" s="379"/>
      <c r="I19" s="379"/>
      <c r="J19" s="379"/>
      <c r="K19" s="379"/>
      <c r="L19" s="379"/>
      <c r="M19" s="379"/>
      <c r="N19" s="379"/>
      <c r="O19" s="380"/>
    </row>
    <row r="20" spans="4:15">
      <c r="D20" s="378"/>
      <c r="E20" s="379"/>
      <c r="F20" s="379"/>
      <c r="G20" s="379"/>
      <c r="H20" s="379"/>
      <c r="I20" s="379"/>
      <c r="J20" s="379"/>
      <c r="K20" s="379"/>
      <c r="L20" s="379"/>
      <c r="M20" s="379"/>
      <c r="N20" s="379"/>
      <c r="O20" s="380"/>
    </row>
    <row r="21" spans="4:15">
      <c r="D21" s="378"/>
      <c r="E21" s="379"/>
      <c r="F21" s="379"/>
      <c r="G21" s="379"/>
      <c r="H21" s="379"/>
      <c r="I21" s="379"/>
      <c r="J21" s="379"/>
      <c r="K21" s="379"/>
      <c r="L21" s="379"/>
      <c r="M21" s="379"/>
      <c r="N21" s="379"/>
      <c r="O21" s="380"/>
    </row>
    <row r="22" spans="4:15">
      <c r="D22" s="378"/>
      <c r="E22" s="379"/>
      <c r="F22" s="379"/>
      <c r="G22" s="379"/>
      <c r="H22" s="379"/>
      <c r="I22" s="379"/>
      <c r="J22" s="379"/>
      <c r="K22" s="379"/>
      <c r="L22" s="379"/>
      <c r="M22" s="379"/>
      <c r="N22" s="379"/>
      <c r="O22" s="380"/>
    </row>
    <row r="23" spans="4:15">
      <c r="D23" s="378"/>
      <c r="E23" s="379"/>
      <c r="F23" s="379"/>
      <c r="G23" s="379"/>
      <c r="H23" s="379"/>
      <c r="I23" s="379"/>
      <c r="J23" s="379"/>
      <c r="K23" s="379"/>
      <c r="L23" s="379"/>
      <c r="M23" s="379"/>
      <c r="N23" s="379"/>
      <c r="O23" s="380"/>
    </row>
    <row r="24" spans="4:15">
      <c r="D24" s="378"/>
      <c r="E24" s="379"/>
      <c r="F24" s="379"/>
      <c r="G24" s="379"/>
      <c r="H24" s="379"/>
      <c r="I24" s="379"/>
      <c r="J24" s="379"/>
      <c r="K24" s="379"/>
      <c r="L24" s="379"/>
      <c r="M24" s="379"/>
      <c r="N24" s="379"/>
      <c r="O24" s="380"/>
    </row>
    <row r="25" spans="4:15">
      <c r="D25" s="378"/>
      <c r="E25" s="379"/>
      <c r="F25" s="379"/>
      <c r="G25" s="379"/>
      <c r="H25" s="379"/>
      <c r="I25" s="379"/>
      <c r="J25" s="379"/>
      <c r="K25" s="379"/>
      <c r="L25" s="379"/>
      <c r="M25" s="379"/>
      <c r="N25" s="379"/>
      <c r="O25" s="380"/>
    </row>
    <row r="26" spans="4:15">
      <c r="D26" s="378"/>
      <c r="E26" s="379"/>
      <c r="F26" s="379"/>
      <c r="G26" s="379"/>
      <c r="H26" s="379"/>
      <c r="I26" s="379"/>
      <c r="J26" s="379"/>
      <c r="K26" s="379"/>
      <c r="L26" s="379"/>
      <c r="M26" s="379"/>
      <c r="N26" s="379"/>
      <c r="O26" s="380"/>
    </row>
    <row r="27" spans="4:15">
      <c r="D27" s="378"/>
      <c r="E27" s="379"/>
      <c r="F27" s="379"/>
      <c r="G27" s="379"/>
      <c r="H27" s="379"/>
      <c r="I27" s="379"/>
      <c r="J27" s="379"/>
      <c r="K27" s="379"/>
      <c r="L27" s="379"/>
      <c r="M27" s="379"/>
      <c r="N27" s="379"/>
      <c r="O27" s="380"/>
    </row>
    <row r="28" spans="4:15">
      <c r="D28" s="378"/>
      <c r="E28" s="379"/>
      <c r="F28" s="379"/>
      <c r="G28" s="379"/>
      <c r="H28" s="379"/>
      <c r="I28" s="379"/>
      <c r="J28" s="379"/>
      <c r="K28" s="379"/>
      <c r="L28" s="379"/>
      <c r="M28" s="379"/>
      <c r="N28" s="379"/>
      <c r="O28" s="380"/>
    </row>
    <row r="29" spans="4:15">
      <c r="D29" s="378"/>
      <c r="E29" s="379"/>
      <c r="F29" s="379"/>
      <c r="G29" s="379"/>
      <c r="H29" s="379"/>
      <c r="I29" s="379"/>
      <c r="J29" s="379"/>
      <c r="K29" s="379"/>
      <c r="L29" s="379"/>
      <c r="M29" s="379"/>
      <c r="N29" s="379"/>
      <c r="O29" s="380"/>
    </row>
    <row r="30" spans="4:15">
      <c r="D30" s="378"/>
      <c r="E30" s="379"/>
      <c r="F30" s="379"/>
      <c r="G30" s="379"/>
      <c r="H30" s="379"/>
      <c r="I30" s="379"/>
      <c r="J30" s="379"/>
      <c r="K30" s="379"/>
      <c r="L30" s="379"/>
      <c r="M30" s="379"/>
      <c r="N30" s="379"/>
      <c r="O30" s="380"/>
    </row>
    <row r="31" spans="4:15">
      <c r="D31" s="378"/>
      <c r="E31" s="379"/>
      <c r="F31" s="379"/>
      <c r="G31" s="379"/>
      <c r="H31" s="379"/>
      <c r="I31" s="379"/>
      <c r="J31" s="379"/>
      <c r="K31" s="379"/>
      <c r="L31" s="379"/>
      <c r="M31" s="379"/>
      <c r="N31" s="379"/>
      <c r="O31" s="380"/>
    </row>
    <row r="32" spans="4:15">
      <c r="D32" s="378"/>
      <c r="E32" s="379"/>
      <c r="F32" s="379"/>
      <c r="G32" s="379"/>
      <c r="H32" s="379"/>
      <c r="I32" s="379"/>
      <c r="J32" s="379"/>
      <c r="K32" s="379"/>
      <c r="L32" s="379"/>
      <c r="M32" s="379"/>
      <c r="N32" s="379"/>
      <c r="O32" s="380"/>
    </row>
    <row r="33" spans="4:15">
      <c r="D33" s="378"/>
      <c r="E33" s="379"/>
      <c r="F33" s="379"/>
      <c r="G33" s="379"/>
      <c r="H33" s="379"/>
      <c r="I33" s="379"/>
      <c r="J33" s="379"/>
      <c r="K33" s="379"/>
      <c r="L33" s="379"/>
      <c r="M33" s="379"/>
      <c r="N33" s="379"/>
      <c r="O33" s="380"/>
    </row>
    <row r="34" spans="4:15">
      <c r="D34" s="378"/>
      <c r="E34" s="379"/>
      <c r="F34" s="379"/>
      <c r="G34" s="379"/>
      <c r="H34" s="379"/>
      <c r="I34" s="379"/>
      <c r="J34" s="379"/>
      <c r="K34" s="379"/>
      <c r="L34" s="379"/>
      <c r="M34" s="379"/>
      <c r="N34" s="379"/>
      <c r="O34" s="380"/>
    </row>
    <row r="35" spans="4:15">
      <c r="D35" s="378"/>
      <c r="E35" s="379"/>
      <c r="F35" s="379"/>
      <c r="G35" s="379"/>
      <c r="H35" s="379"/>
      <c r="I35" s="379"/>
      <c r="J35" s="379"/>
      <c r="K35" s="379"/>
      <c r="L35" s="379"/>
      <c r="M35" s="379"/>
      <c r="N35" s="379"/>
      <c r="O35" s="380"/>
    </row>
    <row r="36" spans="4:15">
      <c r="D36" s="378"/>
      <c r="E36" s="379"/>
      <c r="F36" s="379"/>
      <c r="G36" s="379"/>
      <c r="H36" s="379"/>
      <c r="I36" s="379"/>
      <c r="J36" s="379"/>
      <c r="K36" s="379"/>
      <c r="L36" s="379"/>
      <c r="M36" s="379"/>
      <c r="N36" s="379"/>
      <c r="O36" s="380"/>
    </row>
    <row r="37" spans="4:15">
      <c r="D37" s="381"/>
      <c r="E37" s="382"/>
      <c r="F37" s="382"/>
      <c r="G37" s="382"/>
      <c r="H37" s="382"/>
      <c r="I37" s="382"/>
      <c r="J37" s="382"/>
      <c r="K37" s="382"/>
      <c r="L37" s="382"/>
      <c r="M37" s="382"/>
      <c r="N37" s="382"/>
      <c r="O37" s="383"/>
    </row>
    <row r="38" spans="4:15">
      <c r="D38" s="36"/>
      <c r="E38" s="37"/>
      <c r="H38" s="37"/>
      <c r="I38" s="37"/>
    </row>
    <row r="39" spans="4:15">
      <c r="D39" s="36"/>
      <c r="E39" s="37"/>
      <c r="H39" s="37"/>
      <c r="I39" s="37"/>
    </row>
    <row r="40" spans="4:15">
      <c r="D40" s="36"/>
      <c r="E40" s="37"/>
      <c r="H40" s="37"/>
      <c r="I40" s="37"/>
    </row>
    <row r="41" spans="4:15">
      <c r="D41" s="36"/>
      <c r="E41" s="37"/>
      <c r="H41" s="37"/>
      <c r="I41" s="37"/>
    </row>
    <row r="42" spans="4:15">
      <c r="D42" s="36"/>
      <c r="E42" s="37"/>
      <c r="H42" s="37"/>
      <c r="I42" s="37"/>
    </row>
    <row r="43" spans="4:15">
      <c r="D43" s="36"/>
      <c r="E43" s="37"/>
      <c r="H43" s="37"/>
      <c r="I43" s="37"/>
    </row>
  </sheetData>
  <mergeCells count="1">
    <mergeCell ref="D10:O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sheetPr codeName="Sheet22"/>
  <dimension ref="A1:Q15"/>
  <sheetViews>
    <sheetView workbookViewId="0"/>
  </sheetViews>
  <sheetFormatPr defaultColWidth="56.42578125" defaultRowHeight="14.45"/>
  <cols>
    <col min="1" max="1" width="30.42578125" customWidth="1"/>
    <col min="2" max="2" width="24.5703125" bestFit="1" customWidth="1"/>
    <col min="3" max="3" width="12" bestFit="1" customWidth="1"/>
    <col min="4" max="4" width="17.5703125" bestFit="1" customWidth="1"/>
    <col min="5" max="5" width="30.5703125" bestFit="1" customWidth="1"/>
    <col min="6" max="6" width="39" bestFit="1" customWidth="1"/>
    <col min="7" max="7" width="43.42578125" bestFit="1" customWidth="1"/>
    <col min="8" max="8" width="39" bestFit="1" customWidth="1"/>
    <col min="9" max="9" width="15.42578125" bestFit="1" customWidth="1"/>
    <col min="10" max="10" width="20.5703125" bestFit="1" customWidth="1"/>
    <col min="11" max="11" width="28.42578125" customWidth="1"/>
    <col min="12" max="12" width="17.5703125" bestFit="1" customWidth="1"/>
    <col min="13" max="13" width="23.42578125" bestFit="1" customWidth="1"/>
    <col min="14" max="14" width="26" bestFit="1" customWidth="1"/>
    <col min="15" max="15" width="22.5703125" bestFit="1" customWidth="1"/>
    <col min="16" max="16" width="15.42578125" bestFit="1" customWidth="1"/>
    <col min="17" max="17" width="18.5703125" bestFit="1" customWidth="1"/>
    <col min="18" max="18" width="16.5703125" customWidth="1"/>
    <col min="19" max="20" width="15.5703125" customWidth="1"/>
  </cols>
  <sheetData>
    <row r="1" spans="1:17" ht="15" thickBot="1"/>
    <row r="2" spans="1:17">
      <c r="A2" s="109" t="s">
        <v>375</v>
      </c>
      <c r="B2" s="110" t="str">
        <f>IF('Cover Sheet Tables 1-15'!$D$8 = "", "",'Cover Sheet Tables 1-15'!$D$8)</f>
        <v>Southern California Edison</v>
      </c>
    </row>
    <row r="3" spans="1:17">
      <c r="A3" s="111" t="s">
        <v>378</v>
      </c>
      <c r="B3" s="45">
        <v>14</v>
      </c>
    </row>
    <row r="4" spans="1:17" ht="15" thickBot="1">
      <c r="A4" s="112" t="s">
        <v>12</v>
      </c>
      <c r="B4" s="14">
        <f>'Cover Sheet Tables 1-15'!D12</f>
        <v>45413</v>
      </c>
    </row>
    <row r="6" spans="1:17">
      <c r="A6" s="74" t="s">
        <v>2038</v>
      </c>
    </row>
    <row r="7" spans="1:17">
      <c r="A7" s="74" t="s">
        <v>2039</v>
      </c>
    </row>
    <row r="8" spans="1:17">
      <c r="A8" s="74"/>
    </row>
    <row r="9" spans="1:17" ht="29.45" thickBot="1">
      <c r="A9" s="75" t="s">
        <v>2040</v>
      </c>
      <c r="B9" s="75" t="s">
        <v>2041</v>
      </c>
      <c r="C9" s="75" t="s">
        <v>2042</v>
      </c>
      <c r="D9" s="75" t="s">
        <v>2043</v>
      </c>
      <c r="E9" s="75" t="s">
        <v>2044</v>
      </c>
      <c r="F9" s="75" t="s">
        <v>2045</v>
      </c>
      <c r="G9" s="75" t="s">
        <v>2046</v>
      </c>
      <c r="H9" s="75" t="s">
        <v>2047</v>
      </c>
      <c r="I9" s="75" t="s">
        <v>2048</v>
      </c>
      <c r="J9" s="75" t="s">
        <v>2049</v>
      </c>
      <c r="K9" s="75" t="s">
        <v>2050</v>
      </c>
      <c r="L9" s="75" t="s">
        <v>2051</v>
      </c>
      <c r="M9" s="75" t="s">
        <v>2052</v>
      </c>
      <c r="N9" s="75" t="s">
        <v>2053</v>
      </c>
      <c r="O9" s="75" t="s">
        <v>2054</v>
      </c>
      <c r="P9" s="75" t="s">
        <v>2055</v>
      </c>
      <c r="Q9" s="75" t="s">
        <v>2056</v>
      </c>
    </row>
    <row r="10" spans="1:17">
      <c r="A10" t="s">
        <v>2057</v>
      </c>
      <c r="B10">
        <v>50.414222013887802</v>
      </c>
      <c r="C10">
        <v>5.6154207469829999E-2</v>
      </c>
      <c r="D10">
        <v>25.022569775498798</v>
      </c>
      <c r="E10">
        <v>14.238721014111</v>
      </c>
      <c r="F10">
        <v>8.6717451642683994</v>
      </c>
      <c r="G10">
        <v>2.1121035971193498</v>
      </c>
      <c r="H10">
        <v>2.0147499823639801</v>
      </c>
      <c r="I10">
        <v>5.4244433213304504</v>
      </c>
      <c r="J10">
        <v>1.21234681035349</v>
      </c>
      <c r="K10">
        <v>1.21234681035349</v>
      </c>
      <c r="L10">
        <v>50.470376221357697</v>
      </c>
      <c r="M10" t="s">
        <v>65</v>
      </c>
      <c r="N10" t="s">
        <v>65</v>
      </c>
      <c r="O10" t="s">
        <v>65</v>
      </c>
      <c r="P10" t="s">
        <v>65</v>
      </c>
      <c r="Q10">
        <v>1.03520682480017E-2</v>
      </c>
    </row>
    <row r="11" spans="1:17">
      <c r="A11" t="s">
        <v>2058</v>
      </c>
      <c r="B11">
        <v>145.02172086826801</v>
      </c>
      <c r="C11">
        <v>7.0896776451562393E-2</v>
      </c>
      <c r="D11">
        <v>47.218111419705203</v>
      </c>
      <c r="E11">
        <v>27.102622435825499</v>
      </c>
      <c r="F11">
        <v>17.809886854729999</v>
      </c>
      <c r="G11">
        <v>2.30560212914969</v>
      </c>
      <c r="H11">
        <v>3.0713155716716698</v>
      </c>
      <c r="I11">
        <v>8.2420293396783606</v>
      </c>
      <c r="J11">
        <v>1.2004510084925699</v>
      </c>
      <c r="K11">
        <v>1.2004510084925699</v>
      </c>
      <c r="L11">
        <v>145.09261764472001</v>
      </c>
      <c r="M11" t="s">
        <v>65</v>
      </c>
      <c r="N11" t="s">
        <v>65</v>
      </c>
      <c r="O11" t="s">
        <v>65</v>
      </c>
      <c r="P11" t="s">
        <v>65</v>
      </c>
      <c r="Q11">
        <v>8.6018592666559299E-3</v>
      </c>
    </row>
    <row r="12" spans="1:17">
      <c r="A12" t="s">
        <v>2059</v>
      </c>
      <c r="B12">
        <v>5.1736508659411998E-2</v>
      </c>
      <c r="C12">
        <v>0</v>
      </c>
      <c r="D12">
        <v>3.2550292802724097E-2</v>
      </c>
      <c r="E12">
        <v>0</v>
      </c>
      <c r="F12">
        <v>3.2550292802724097E-2</v>
      </c>
      <c r="G12">
        <v>0</v>
      </c>
      <c r="H12">
        <v>1.5894329729372501</v>
      </c>
      <c r="I12">
        <v>5.4244433213304504</v>
      </c>
      <c r="J12">
        <v>1.1966206506425101</v>
      </c>
      <c r="K12">
        <v>1.1966206506425101</v>
      </c>
      <c r="L12">
        <v>5.1736508659411998E-2</v>
      </c>
      <c r="M12" t="s">
        <v>65</v>
      </c>
      <c r="N12" t="s">
        <v>65</v>
      </c>
      <c r="O12" t="s">
        <v>65</v>
      </c>
      <c r="P12" t="s">
        <v>65</v>
      </c>
    </row>
    <row r="13" spans="1:17">
      <c r="A13" t="s">
        <v>2060</v>
      </c>
      <c r="B13">
        <v>0.63869909550501502</v>
      </c>
      <c r="C13">
        <v>0</v>
      </c>
      <c r="D13">
        <v>0.23803931951216201</v>
      </c>
      <c r="E13">
        <v>5.5022702956404101E-2</v>
      </c>
      <c r="F13">
        <v>0.18301661655575699</v>
      </c>
      <c r="G13">
        <v>0</v>
      </c>
      <c r="H13">
        <v>2.6831663643383101</v>
      </c>
      <c r="I13">
        <v>8.2420293396783606</v>
      </c>
      <c r="J13">
        <v>1.17308466221352</v>
      </c>
      <c r="K13">
        <v>1.17308466221352</v>
      </c>
      <c r="L13">
        <v>0.63869909550501502</v>
      </c>
      <c r="M13" t="s">
        <v>65</v>
      </c>
      <c r="N13" t="s">
        <v>65</v>
      </c>
      <c r="O13" t="s">
        <v>65</v>
      </c>
      <c r="P13" t="s">
        <v>65</v>
      </c>
    </row>
    <row r="14" spans="1:17">
      <c r="A14" t="s">
        <v>2061</v>
      </c>
      <c r="B14" t="s">
        <v>65</v>
      </c>
      <c r="C14" t="s">
        <v>65</v>
      </c>
      <c r="D14" t="s">
        <v>65</v>
      </c>
      <c r="E14" t="s">
        <v>65</v>
      </c>
      <c r="F14" t="s">
        <v>65</v>
      </c>
      <c r="G14" t="s">
        <v>65</v>
      </c>
      <c r="H14" t="s">
        <v>65</v>
      </c>
      <c r="I14" t="s">
        <v>65</v>
      </c>
      <c r="J14" t="s">
        <v>65</v>
      </c>
      <c r="K14" t="s">
        <v>65</v>
      </c>
      <c r="L14" t="s">
        <v>65</v>
      </c>
      <c r="M14" t="s">
        <v>65</v>
      </c>
      <c r="N14" t="s">
        <v>65</v>
      </c>
      <c r="O14" t="s">
        <v>65</v>
      </c>
      <c r="P14" t="s">
        <v>65</v>
      </c>
      <c r="Q14" t="s">
        <v>65</v>
      </c>
    </row>
    <row r="15" spans="1:17">
      <c r="A15" t="s">
        <v>2062</v>
      </c>
      <c r="B15" t="s">
        <v>65</v>
      </c>
      <c r="C15" t="s">
        <v>65</v>
      </c>
      <c r="D15" t="s">
        <v>65</v>
      </c>
      <c r="E15" t="s">
        <v>65</v>
      </c>
      <c r="F15" t="s">
        <v>65</v>
      </c>
      <c r="G15" t="s">
        <v>65</v>
      </c>
      <c r="H15" t="s">
        <v>65</v>
      </c>
      <c r="I15" t="s">
        <v>65</v>
      </c>
      <c r="J15" t="s">
        <v>65</v>
      </c>
      <c r="K15" t="s">
        <v>65</v>
      </c>
      <c r="L15" t="s">
        <v>65</v>
      </c>
      <c r="M15" t="s">
        <v>65</v>
      </c>
      <c r="N15" t="s">
        <v>65</v>
      </c>
      <c r="O15" t="s">
        <v>65</v>
      </c>
      <c r="P15" t="s">
        <v>65</v>
      </c>
      <c r="Q15" t="s">
        <v>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sheetPr codeName="Sheet23"/>
  <dimension ref="A1:V989"/>
  <sheetViews>
    <sheetView workbookViewId="0">
      <pane ySplit="9" topLeftCell="A980" activePane="bottomLeft" state="frozen"/>
      <selection pane="bottomLeft" activeCell="I990" sqref="I990"/>
      <selection activeCell="A6" sqref="A6"/>
    </sheetView>
  </sheetViews>
  <sheetFormatPr defaultRowHeight="14.45"/>
  <cols>
    <col min="1" max="1" width="16.5703125" bestFit="1" customWidth="1"/>
    <col min="2" max="2" width="22.5703125" customWidth="1"/>
    <col min="3" max="3" width="11.5703125" bestFit="1" customWidth="1"/>
    <col min="4" max="4" width="17.5703125" bestFit="1" customWidth="1"/>
    <col min="5" max="5" width="27.5703125" customWidth="1"/>
    <col min="6" max="6" width="10.42578125" bestFit="1" customWidth="1"/>
    <col min="7" max="7" width="17.5703125" bestFit="1" customWidth="1"/>
    <col min="8" max="9" width="12.42578125" bestFit="1" customWidth="1"/>
    <col min="10" max="10" width="12" bestFit="1" customWidth="1"/>
    <col min="11" max="11" width="19.42578125" customWidth="1"/>
    <col min="12" max="12" width="20.5703125" customWidth="1"/>
    <col min="13" max="13" width="20.5703125" bestFit="1" customWidth="1"/>
    <col min="14" max="14" width="15.42578125" bestFit="1" customWidth="1"/>
    <col min="15" max="15" width="12" bestFit="1" customWidth="1"/>
    <col min="16" max="16" width="13.5703125" bestFit="1" customWidth="1"/>
    <col min="17" max="17" width="15" bestFit="1" customWidth="1"/>
    <col min="18" max="18" width="17.42578125" bestFit="1" customWidth="1"/>
    <col min="19" max="19" width="12.5703125" bestFit="1" customWidth="1"/>
    <col min="20" max="20" width="13.42578125" customWidth="1"/>
    <col min="21" max="21" width="14" bestFit="1" customWidth="1"/>
    <col min="22" max="22" width="18.5703125" bestFit="1" customWidth="1"/>
  </cols>
  <sheetData>
    <row r="1" spans="1:22" ht="15" thickBot="1"/>
    <row r="2" spans="1:22">
      <c r="A2" s="109" t="s">
        <v>375</v>
      </c>
      <c r="B2" s="110" t="str">
        <f>IF('Cover Sheet Tables 1-15'!$D$8 = "", "",'Cover Sheet Tables 1-15'!$D$8)</f>
        <v>Southern California Edison</v>
      </c>
    </row>
    <row r="3" spans="1:22" ht="15" thickBot="1">
      <c r="A3" s="111" t="s">
        <v>378</v>
      </c>
      <c r="B3" s="45">
        <v>15</v>
      </c>
    </row>
    <row r="4" spans="1:22">
      <c r="A4" s="112" t="s">
        <v>12</v>
      </c>
      <c r="B4" s="14">
        <f>'Cover Sheet Tables 1-15'!D12</f>
        <v>45413</v>
      </c>
    </row>
    <row r="6" spans="1:22">
      <c r="A6" s="74" t="s">
        <v>2063</v>
      </c>
      <c r="D6" s="74"/>
      <c r="E6" s="74"/>
      <c r="F6" s="74"/>
    </row>
    <row r="7" spans="1:22">
      <c r="A7" s="74" t="s">
        <v>2039</v>
      </c>
      <c r="C7" s="74"/>
      <c r="D7" s="74"/>
      <c r="E7" s="74"/>
      <c r="F7" s="74"/>
    </row>
    <row r="8" spans="1:22">
      <c r="A8" s="74"/>
      <c r="C8" s="74"/>
      <c r="D8" s="74"/>
      <c r="E8" s="74"/>
      <c r="F8" s="74"/>
    </row>
    <row r="9" spans="1:22" ht="63" customHeight="1" thickBot="1">
      <c r="A9" s="75" t="s">
        <v>2064</v>
      </c>
      <c r="B9" s="75" t="s">
        <v>2065</v>
      </c>
      <c r="C9" s="75" t="s">
        <v>2066</v>
      </c>
      <c r="D9" s="75" t="s">
        <v>2067</v>
      </c>
      <c r="E9" s="75" t="s">
        <v>2068</v>
      </c>
      <c r="F9" s="75" t="s">
        <v>2040</v>
      </c>
      <c r="G9" s="75" t="s">
        <v>2041</v>
      </c>
      <c r="H9" s="75" t="s">
        <v>2042</v>
      </c>
      <c r="I9" s="75" t="s">
        <v>2043</v>
      </c>
      <c r="J9" s="75" t="s">
        <v>2044</v>
      </c>
      <c r="K9" s="75" t="s">
        <v>2045</v>
      </c>
      <c r="L9" s="75" t="s">
        <v>2046</v>
      </c>
      <c r="M9" s="75" t="s">
        <v>2047</v>
      </c>
      <c r="N9" s="75" t="s">
        <v>2048</v>
      </c>
      <c r="O9" s="75" t="s">
        <v>2049</v>
      </c>
      <c r="P9" s="75" t="s">
        <v>2050</v>
      </c>
      <c r="Q9" s="75" t="s">
        <v>2051</v>
      </c>
      <c r="R9" s="75" t="s">
        <v>2052</v>
      </c>
      <c r="S9" s="75" t="s">
        <v>2053</v>
      </c>
      <c r="T9" s="75" t="s">
        <v>2054</v>
      </c>
      <c r="U9" s="75" t="s">
        <v>2055</v>
      </c>
      <c r="V9" s="75" t="s">
        <v>2056</v>
      </c>
    </row>
    <row r="10" spans="1:22">
      <c r="A10" t="s">
        <v>2069</v>
      </c>
      <c r="B10" t="s">
        <v>2070</v>
      </c>
      <c r="C10" t="s">
        <v>424</v>
      </c>
      <c r="D10">
        <v>1.2334240650266699</v>
      </c>
      <c r="F10" t="s">
        <v>2071</v>
      </c>
      <c r="G10">
        <v>3.6410486444244002E-3</v>
      </c>
      <c r="H10">
        <v>2.7407777438183999E-3</v>
      </c>
      <c r="I10">
        <v>9.0027090060589997E-4</v>
      </c>
      <c r="J10">
        <v>7.2364668437335002E-3</v>
      </c>
      <c r="K10">
        <v>4.7650089948793198E-3</v>
      </c>
      <c r="L10">
        <v>1.3857440901844499E-4</v>
      </c>
      <c r="M10">
        <v>2.3328834398357399E-3</v>
      </c>
      <c r="N10" t="s">
        <v>65</v>
      </c>
      <c r="O10">
        <v>2.4598950157921902E-3</v>
      </c>
      <c r="P10">
        <v>0.378745291452803</v>
      </c>
      <c r="Q10" t="s">
        <v>65</v>
      </c>
      <c r="R10" t="s">
        <v>65</v>
      </c>
      <c r="S10">
        <v>1.09156859312929</v>
      </c>
      <c r="T10">
        <v>0.36597939945659502</v>
      </c>
      <c r="U10" t="s">
        <v>65</v>
      </c>
      <c r="V10">
        <v>1.09156859312929</v>
      </c>
    </row>
    <row r="11" spans="1:22">
      <c r="A11" t="s">
        <v>2072</v>
      </c>
      <c r="B11" t="s">
        <v>2070</v>
      </c>
      <c r="C11" t="s">
        <v>424</v>
      </c>
      <c r="D11">
        <v>0.79958337563563697</v>
      </c>
      <c r="F11" t="s">
        <v>2073</v>
      </c>
      <c r="G11">
        <v>1.5792924415703E-3</v>
      </c>
      <c r="H11">
        <v>5.0559294661339999E-4</v>
      </c>
      <c r="I11">
        <v>1.0736994949567999E-3</v>
      </c>
      <c r="J11">
        <v>2.2164765530686199E-2</v>
      </c>
      <c r="K11">
        <v>1.577743495493E-2</v>
      </c>
      <c r="L11">
        <v>3.46884452242778E-4</v>
      </c>
      <c r="M11">
        <v>6.0404461235133398E-3</v>
      </c>
      <c r="N11" t="s">
        <v>65</v>
      </c>
      <c r="O11">
        <v>2.80905138780508E-2</v>
      </c>
      <c r="P11">
        <v>2.2810660726973499E-2</v>
      </c>
      <c r="Q11" t="s">
        <v>65</v>
      </c>
      <c r="R11" t="s">
        <v>65</v>
      </c>
      <c r="S11">
        <v>1.07251835376949</v>
      </c>
      <c r="T11">
        <v>3.8222849878006698E-2</v>
      </c>
      <c r="U11" t="s">
        <v>65</v>
      </c>
      <c r="V11">
        <v>1.07251835376949</v>
      </c>
    </row>
    <row r="12" spans="1:22">
      <c r="A12" t="s">
        <v>2074</v>
      </c>
      <c r="B12" t="s">
        <v>2070</v>
      </c>
      <c r="C12" t="s">
        <v>424</v>
      </c>
      <c r="D12">
        <v>9.8077669813831907</v>
      </c>
      <c r="F12" t="s">
        <v>2073</v>
      </c>
      <c r="G12">
        <v>2.8066199107378998E-3</v>
      </c>
      <c r="H12">
        <v>2.8035631352198E-3</v>
      </c>
      <c r="I12" s="238">
        <v>3.0567755181177101E-6</v>
      </c>
      <c r="J12">
        <v>1.0815631349981701E-2</v>
      </c>
      <c r="K12">
        <v>5.0164498572872699E-3</v>
      </c>
      <c r="L12">
        <v>1.4143249164556199E-3</v>
      </c>
      <c r="M12">
        <v>4.3848565762388599E-3</v>
      </c>
      <c r="N12" t="s">
        <v>65</v>
      </c>
      <c r="O12">
        <v>4.7956322612953701E-3</v>
      </c>
      <c r="P12">
        <v>0.25921400651516502</v>
      </c>
      <c r="Q12" t="s">
        <v>65</v>
      </c>
      <c r="R12" t="s">
        <v>65</v>
      </c>
      <c r="S12">
        <v>1.13034427997091</v>
      </c>
      <c r="T12">
        <v>6.3740823974105904E-4</v>
      </c>
      <c r="U12" t="s">
        <v>65</v>
      </c>
      <c r="V12">
        <v>1.13034427997091</v>
      </c>
    </row>
    <row r="13" spans="1:22">
      <c r="A13" t="s">
        <v>2075</v>
      </c>
      <c r="B13" t="s">
        <v>2070</v>
      </c>
      <c r="C13" t="s">
        <v>424</v>
      </c>
      <c r="D13">
        <v>3.9049984347562599</v>
      </c>
      <c r="F13" t="s">
        <v>2071</v>
      </c>
      <c r="G13">
        <v>3.3494842812238001E-3</v>
      </c>
      <c r="H13">
        <v>3.3393537244069999E-3</v>
      </c>
      <c r="I13" s="238">
        <v>1.01305568167744E-5</v>
      </c>
      <c r="J13">
        <v>2.5925541376781202E-3</v>
      </c>
      <c r="K13">
        <v>2.4625245528861802E-3</v>
      </c>
      <c r="L13" s="238">
        <v>1.8851668719794599E-5</v>
      </c>
      <c r="M13">
        <v>1.11177916072147E-4</v>
      </c>
      <c r="N13" t="s">
        <v>65</v>
      </c>
      <c r="O13">
        <v>1.25387041898925E-3</v>
      </c>
      <c r="P13">
        <v>1.2880555417823201</v>
      </c>
      <c r="Q13" t="s">
        <v>65</v>
      </c>
      <c r="R13" t="s">
        <v>65</v>
      </c>
      <c r="S13">
        <v>1.21482230707242</v>
      </c>
      <c r="T13">
        <v>8.0794288335956192E-3</v>
      </c>
      <c r="U13" t="s">
        <v>65</v>
      </c>
      <c r="V13">
        <v>1.21482230707242</v>
      </c>
    </row>
    <row r="14" spans="1:22">
      <c r="A14" t="s">
        <v>2076</v>
      </c>
      <c r="B14" t="s">
        <v>2070</v>
      </c>
      <c r="C14" t="s">
        <v>424</v>
      </c>
      <c r="D14">
        <v>6.8190410449957097</v>
      </c>
      <c r="F14" t="s">
        <v>2073</v>
      </c>
      <c r="G14">
        <v>2.46487075260244E-2</v>
      </c>
      <c r="H14">
        <v>2.46487075260244E-2</v>
      </c>
      <c r="I14">
        <v>0</v>
      </c>
      <c r="J14">
        <v>3.6481306464562001E-3</v>
      </c>
      <c r="K14">
        <v>2.11424562894811E-3</v>
      </c>
      <c r="L14" s="238">
        <v>4.0413462929709202E-5</v>
      </c>
      <c r="M14">
        <v>1.4934715545783699E-3</v>
      </c>
      <c r="N14" t="s">
        <v>65</v>
      </c>
      <c r="O14">
        <v>3.7027074906555899E-3</v>
      </c>
      <c r="P14">
        <v>6.7565309235753803</v>
      </c>
      <c r="Q14" t="s">
        <v>65</v>
      </c>
      <c r="R14" t="s">
        <v>65</v>
      </c>
      <c r="S14">
        <v>1.32535885167464</v>
      </c>
      <c r="T14">
        <v>0</v>
      </c>
      <c r="U14" t="s">
        <v>65</v>
      </c>
      <c r="V14">
        <v>1.32535885167464</v>
      </c>
    </row>
    <row r="15" spans="1:22">
      <c r="A15" t="s">
        <v>2077</v>
      </c>
      <c r="B15" t="s">
        <v>2070</v>
      </c>
      <c r="C15" t="s">
        <v>424</v>
      </c>
      <c r="D15">
        <v>1.6049221914764</v>
      </c>
      <c r="F15" t="s">
        <v>2071</v>
      </c>
      <c r="G15">
        <v>7.0980416350370002E-4</v>
      </c>
      <c r="H15">
        <v>6.5888514735489999E-4</v>
      </c>
      <c r="I15" s="238">
        <v>5.0919016148750602E-5</v>
      </c>
      <c r="J15">
        <v>2.9860126861306802E-3</v>
      </c>
      <c r="K15">
        <v>1.17621356141772E-3</v>
      </c>
      <c r="L15">
        <v>1.3743245248294201E-4</v>
      </c>
      <c r="M15">
        <v>1.6723666722300099E-3</v>
      </c>
      <c r="N15" t="s">
        <v>65</v>
      </c>
      <c r="O15">
        <v>4.2620635912033102E-3</v>
      </c>
      <c r="P15">
        <v>0.22065718287643701</v>
      </c>
      <c r="Q15" t="s">
        <v>65</v>
      </c>
      <c r="R15" t="s">
        <v>65</v>
      </c>
      <c r="S15">
        <v>1.1359509412955</v>
      </c>
      <c r="T15">
        <v>1.1947033416827599E-2</v>
      </c>
      <c r="U15" t="s">
        <v>65</v>
      </c>
      <c r="V15">
        <v>1.1359509412955</v>
      </c>
    </row>
    <row r="16" spans="1:22">
      <c r="A16" t="s">
        <v>2078</v>
      </c>
      <c r="B16" t="s">
        <v>2070</v>
      </c>
      <c r="C16" t="s">
        <v>424</v>
      </c>
      <c r="D16">
        <v>4.5111055784258101</v>
      </c>
      <c r="F16" t="s">
        <v>2073</v>
      </c>
      <c r="G16">
        <v>4.005469302282E-3</v>
      </c>
      <c r="H16">
        <v>4.005469302282E-3</v>
      </c>
      <c r="I16">
        <v>0</v>
      </c>
      <c r="J16">
        <v>7.3726111146039299E-3</v>
      </c>
      <c r="K16">
        <v>4.0825832552368298E-3</v>
      </c>
      <c r="L16">
        <v>8.3400148839998301E-4</v>
      </c>
      <c r="M16">
        <v>2.4560263709671199E-3</v>
      </c>
      <c r="N16" t="s">
        <v>65</v>
      </c>
      <c r="O16">
        <v>0</v>
      </c>
      <c r="P16">
        <v>0.54329046249948199</v>
      </c>
      <c r="Q16" t="s">
        <v>65</v>
      </c>
      <c r="R16" t="s">
        <v>65</v>
      </c>
      <c r="S16">
        <v>1.0945367683054701</v>
      </c>
      <c r="U16" t="s">
        <v>65</v>
      </c>
      <c r="V16">
        <v>1.0945367683054701</v>
      </c>
    </row>
    <row r="17" spans="1:22">
      <c r="A17" t="s">
        <v>2079</v>
      </c>
      <c r="B17" t="s">
        <v>2070</v>
      </c>
      <c r="C17" t="s">
        <v>424</v>
      </c>
      <c r="D17">
        <v>4.6004371179738701</v>
      </c>
      <c r="F17" t="s">
        <v>2071</v>
      </c>
      <c r="G17">
        <v>1.51597781901694E-2</v>
      </c>
      <c r="H17">
        <v>1.47743446969674E-2</v>
      </c>
      <c r="I17">
        <v>3.8543349320190002E-4</v>
      </c>
      <c r="J17">
        <v>3.7528782582575502E-3</v>
      </c>
      <c r="K17">
        <v>1.7937408241355799E-3</v>
      </c>
      <c r="L17">
        <v>1.08766460034339E-4</v>
      </c>
      <c r="M17">
        <v>1.8503709740876201E-3</v>
      </c>
      <c r="N17" t="s">
        <v>65</v>
      </c>
      <c r="O17">
        <v>2.4258965904257399E-2</v>
      </c>
      <c r="P17">
        <v>3.93680361585379</v>
      </c>
      <c r="Q17" t="s">
        <v>65</v>
      </c>
      <c r="R17" t="s">
        <v>65</v>
      </c>
      <c r="S17">
        <v>1.2663406590258901</v>
      </c>
      <c r="T17">
        <v>1.58882903221466E-2</v>
      </c>
      <c r="U17" t="s">
        <v>65</v>
      </c>
      <c r="V17">
        <v>1.2663406590258901</v>
      </c>
    </row>
    <row r="18" spans="1:22">
      <c r="A18" t="s">
        <v>2080</v>
      </c>
      <c r="B18" t="s">
        <v>2070</v>
      </c>
      <c r="C18" t="s">
        <v>424</v>
      </c>
      <c r="D18">
        <v>7.3647340682438101</v>
      </c>
      <c r="F18" t="s">
        <v>2073</v>
      </c>
      <c r="G18">
        <v>8.3078102485721998E-3</v>
      </c>
      <c r="H18">
        <v>8.3027592321616005E-3</v>
      </c>
      <c r="I18" s="238">
        <v>5.0510164105630004E-6</v>
      </c>
      <c r="J18">
        <v>8.9284397926382604E-3</v>
      </c>
      <c r="K18">
        <v>4.1841706042429197E-3</v>
      </c>
      <c r="L18">
        <v>4.2015469079394299E-4</v>
      </c>
      <c r="M18">
        <v>4.3241144976013902E-3</v>
      </c>
      <c r="N18" t="s">
        <v>65</v>
      </c>
      <c r="O18">
        <v>5.6940423741986797E-3</v>
      </c>
      <c r="P18">
        <v>0.92992274406189601</v>
      </c>
      <c r="Q18" t="s">
        <v>65</v>
      </c>
      <c r="R18" t="s">
        <v>65</v>
      </c>
      <c r="S18">
        <v>1.1950904211325799</v>
      </c>
      <c r="T18">
        <v>8.8707039368912796E-4</v>
      </c>
      <c r="U18" t="s">
        <v>65</v>
      </c>
      <c r="V18">
        <v>1.1950904211325799</v>
      </c>
    </row>
    <row r="19" spans="1:22">
      <c r="A19" t="s">
        <v>2081</v>
      </c>
      <c r="B19" t="s">
        <v>2070</v>
      </c>
      <c r="C19" t="s">
        <v>424</v>
      </c>
      <c r="D19">
        <v>11.834252287998201</v>
      </c>
      <c r="F19" t="s">
        <v>2073</v>
      </c>
      <c r="G19">
        <v>3.77455386899598E-2</v>
      </c>
      <c r="H19">
        <v>3.7688746077877103E-2</v>
      </c>
      <c r="I19" s="238">
        <v>5.67926120827089E-5</v>
      </c>
      <c r="J19">
        <v>6.3129540035001801E-3</v>
      </c>
      <c r="K19">
        <v>3.3929569064145302E-3</v>
      </c>
      <c r="L19" s="238">
        <v>9.4509852526203697E-5</v>
      </c>
      <c r="M19">
        <v>2.8254872445594402E-3</v>
      </c>
      <c r="N19" t="s">
        <v>65</v>
      </c>
      <c r="O19">
        <v>2.24924787040654E-2</v>
      </c>
      <c r="P19">
        <v>5.9700650530608597</v>
      </c>
      <c r="Q19" t="s">
        <v>65</v>
      </c>
      <c r="R19" t="s">
        <v>65</v>
      </c>
      <c r="S19">
        <v>1.22772620552448</v>
      </c>
      <c r="T19">
        <v>2.5249601357828001E-3</v>
      </c>
      <c r="U19" t="s">
        <v>65</v>
      </c>
      <c r="V19">
        <v>1.22772620552448</v>
      </c>
    </row>
    <row r="20" spans="1:22">
      <c r="A20" t="s">
        <v>2082</v>
      </c>
      <c r="B20" t="s">
        <v>2070</v>
      </c>
      <c r="C20" t="s">
        <v>424</v>
      </c>
      <c r="D20">
        <v>7.1504724709602101</v>
      </c>
      <c r="F20" t="s">
        <v>2071</v>
      </c>
      <c r="G20">
        <v>2.4176360599962002E-3</v>
      </c>
      <c r="H20">
        <v>2.3996834513739002E-3</v>
      </c>
      <c r="I20" s="238">
        <v>1.79526086222801E-5</v>
      </c>
      <c r="J20">
        <v>1.29865847017219E-2</v>
      </c>
      <c r="K20">
        <v>6.4381948956621499E-3</v>
      </c>
      <c r="L20">
        <v>1.8580654783189601E-3</v>
      </c>
      <c r="M20">
        <v>4.6903243277408102E-3</v>
      </c>
      <c r="N20" t="s">
        <v>65</v>
      </c>
      <c r="O20">
        <v>2.5620273378334601E-3</v>
      </c>
      <c r="P20">
        <v>0.184781719481313</v>
      </c>
      <c r="Q20" t="s">
        <v>65</v>
      </c>
      <c r="R20" t="s">
        <v>65</v>
      </c>
      <c r="S20">
        <v>1.12835795219722</v>
      </c>
      <c r="T20">
        <v>7.0071885483710301E-3</v>
      </c>
      <c r="U20" t="s">
        <v>65</v>
      </c>
      <c r="V20">
        <v>1.12835795219722</v>
      </c>
    </row>
    <row r="21" spans="1:22">
      <c r="A21" t="s">
        <v>2083</v>
      </c>
      <c r="B21" t="s">
        <v>2070</v>
      </c>
      <c r="C21" t="s">
        <v>424</v>
      </c>
      <c r="D21">
        <v>0.58807883533028105</v>
      </c>
      <c r="F21" t="s">
        <v>2071</v>
      </c>
      <c r="G21">
        <v>3.2461890357723001E-3</v>
      </c>
      <c r="H21">
        <v>3.2461890357723001E-3</v>
      </c>
      <c r="I21">
        <v>0</v>
      </c>
      <c r="J21">
        <v>1.57910145183484E-3</v>
      </c>
      <c r="K21">
        <v>4.8503954788850701E-4</v>
      </c>
      <c r="L21">
        <v>1.12640513751166E-4</v>
      </c>
      <c r="M21">
        <v>9.8142139019516709E-4</v>
      </c>
      <c r="N21" t="s">
        <v>65</v>
      </c>
      <c r="O21">
        <v>6.5651301007586399E-2</v>
      </c>
      <c r="P21">
        <v>2.0557191129172701</v>
      </c>
      <c r="Q21" t="s">
        <v>65</v>
      </c>
      <c r="R21" t="s">
        <v>65</v>
      </c>
      <c r="T21">
        <v>0</v>
      </c>
      <c r="U21" t="s">
        <v>65</v>
      </c>
    </row>
    <row r="22" spans="1:22">
      <c r="A22" t="s">
        <v>2084</v>
      </c>
      <c r="B22" t="s">
        <v>2070</v>
      </c>
      <c r="C22" t="s">
        <v>424</v>
      </c>
      <c r="D22">
        <v>2.73046288912867</v>
      </c>
      <c r="F22" t="s">
        <v>2071</v>
      </c>
      <c r="G22">
        <v>2.31268312479566E-2</v>
      </c>
      <c r="H22">
        <v>2.3106027110303101E-2</v>
      </c>
      <c r="I22" s="238">
        <v>2.08041376534536E-5</v>
      </c>
      <c r="J22">
        <v>5.0557670388676904E-3</v>
      </c>
      <c r="K22">
        <v>2.64586273543172E-3</v>
      </c>
      <c r="L22">
        <v>1.9533117047010901E-4</v>
      </c>
      <c r="M22">
        <v>2.2145731329658602E-3</v>
      </c>
      <c r="N22" t="s">
        <v>65</v>
      </c>
      <c r="O22">
        <v>3.42620397829438E-3</v>
      </c>
      <c r="P22">
        <v>4.5702317635818099</v>
      </c>
      <c r="Q22" t="s">
        <v>65</v>
      </c>
      <c r="R22" t="s">
        <v>65</v>
      </c>
      <c r="S22">
        <v>1.2175482977936301</v>
      </c>
      <c r="T22">
        <v>6.0720662824664097E-3</v>
      </c>
      <c r="U22" t="s">
        <v>65</v>
      </c>
      <c r="V22">
        <v>1.2175482977936301</v>
      </c>
    </row>
    <row r="23" spans="1:22">
      <c r="A23" t="s">
        <v>2085</v>
      </c>
      <c r="B23" t="s">
        <v>2070</v>
      </c>
      <c r="C23" t="s">
        <v>424</v>
      </c>
      <c r="D23">
        <v>3.2448666998269902</v>
      </c>
      <c r="F23" t="s">
        <v>2073</v>
      </c>
      <c r="G23">
        <v>1.4368028821466299E-2</v>
      </c>
      <c r="H23">
        <v>1.4348477908735301E-2</v>
      </c>
      <c r="I23" s="238">
        <v>1.9550912730981399E-5</v>
      </c>
      <c r="J23">
        <v>1.0149044338254301E-2</v>
      </c>
      <c r="K23">
        <v>6.25709651288374E-3</v>
      </c>
      <c r="L23">
        <v>2.3395527932044899E-3</v>
      </c>
      <c r="M23">
        <v>1.55239503216614E-3</v>
      </c>
      <c r="N23" t="s">
        <v>65</v>
      </c>
      <c r="O23">
        <v>3.0765800914053901E-2</v>
      </c>
      <c r="P23">
        <v>1.4137762562187399</v>
      </c>
      <c r="Q23" t="s">
        <v>65</v>
      </c>
      <c r="R23" t="s">
        <v>65</v>
      </c>
      <c r="S23">
        <v>1.00914651046767</v>
      </c>
      <c r="T23">
        <v>6.3547550039727704E-4</v>
      </c>
      <c r="U23" t="s">
        <v>65</v>
      </c>
      <c r="V23">
        <v>1.00914651046767</v>
      </c>
    </row>
    <row r="24" spans="1:22">
      <c r="A24" t="s">
        <v>2086</v>
      </c>
      <c r="B24" t="s">
        <v>2070</v>
      </c>
      <c r="C24" t="s">
        <v>424</v>
      </c>
      <c r="D24">
        <v>3.5805846990416601</v>
      </c>
      <c r="E24" t="s">
        <v>2087</v>
      </c>
      <c r="F24" t="s">
        <v>2073</v>
      </c>
      <c r="G24">
        <v>7.0045187833497599E-2</v>
      </c>
      <c r="H24">
        <v>7.0045187833497599E-2</v>
      </c>
      <c r="I24">
        <v>0</v>
      </c>
      <c r="J24">
        <v>3.2650388571578001E-3</v>
      </c>
      <c r="K24">
        <v>1.1435536028197601E-3</v>
      </c>
      <c r="L24">
        <v>1.14838908264129E-3</v>
      </c>
      <c r="M24">
        <v>9.7309617169674895E-4</v>
      </c>
      <c r="N24" t="s">
        <v>65</v>
      </c>
      <c r="O24">
        <v>1.7301399576126201E-2</v>
      </c>
      <c r="P24">
        <v>21.453094709712399</v>
      </c>
      <c r="Q24" t="s">
        <v>65</v>
      </c>
      <c r="R24" t="s">
        <v>65</v>
      </c>
      <c r="S24">
        <v>1.0077348066298299</v>
      </c>
      <c r="T24">
        <v>0</v>
      </c>
      <c r="U24" t="s">
        <v>65</v>
      </c>
      <c r="V24">
        <v>1.0077348066298299</v>
      </c>
    </row>
    <row r="25" spans="1:22">
      <c r="A25" t="s">
        <v>2088</v>
      </c>
      <c r="B25" t="s">
        <v>2070</v>
      </c>
      <c r="C25" t="s">
        <v>424</v>
      </c>
      <c r="D25">
        <v>11.4295762629219</v>
      </c>
      <c r="E25" t="s">
        <v>2087</v>
      </c>
      <c r="F25" t="s">
        <v>2073</v>
      </c>
      <c r="G25">
        <v>5.34724193030175E-2</v>
      </c>
      <c r="H25">
        <v>5.3458796302236801E-2</v>
      </c>
      <c r="I25" s="238">
        <v>1.36230007807226E-5</v>
      </c>
      <c r="J25">
        <v>1.74855979751007E-2</v>
      </c>
      <c r="K25">
        <v>1.32502131838973E-2</v>
      </c>
      <c r="L25">
        <v>2.1563542226365499E-3</v>
      </c>
      <c r="M25">
        <v>2.0790305685668901E-3</v>
      </c>
      <c r="N25" t="s">
        <v>65</v>
      </c>
      <c r="O25">
        <v>6.89162213012115E-2</v>
      </c>
      <c r="P25">
        <v>3.05730443867927</v>
      </c>
      <c r="Q25" t="s">
        <v>65</v>
      </c>
      <c r="R25" t="s">
        <v>65</v>
      </c>
      <c r="S25">
        <v>1.2627546616022101</v>
      </c>
      <c r="T25">
        <v>1.9767480751999901E-4</v>
      </c>
      <c r="U25" t="s">
        <v>65</v>
      </c>
      <c r="V25">
        <v>1.2627546616022101</v>
      </c>
    </row>
    <row r="26" spans="1:22">
      <c r="A26" t="s">
        <v>2089</v>
      </c>
      <c r="B26" t="s">
        <v>2070</v>
      </c>
      <c r="C26" t="s">
        <v>424</v>
      </c>
      <c r="D26">
        <v>0.73497285479057495</v>
      </c>
      <c r="F26" t="s">
        <v>2071</v>
      </c>
      <c r="G26">
        <v>1.57147263642868E-2</v>
      </c>
      <c r="H26">
        <v>1.5615123719269E-2</v>
      </c>
      <c r="I26" s="238">
        <v>9.9602645017801594E-5</v>
      </c>
      <c r="J26">
        <v>5.4006943793566201E-3</v>
      </c>
      <c r="K26">
        <v>2.7382814273529299E-3</v>
      </c>
      <c r="L26" s="238">
        <v>7.7717311883075397E-5</v>
      </c>
      <c r="M26">
        <v>2.5846956401206099E-3</v>
      </c>
      <c r="N26" t="s">
        <v>65</v>
      </c>
      <c r="O26">
        <v>7.18885419882979E-3</v>
      </c>
      <c r="P26">
        <v>2.8913177866452799</v>
      </c>
      <c r="Q26" t="s">
        <v>65</v>
      </c>
      <c r="R26" t="s">
        <v>65</v>
      </c>
      <c r="S26">
        <v>1.1166279739238301</v>
      </c>
      <c r="T26">
        <v>1.38551488544607E-2</v>
      </c>
      <c r="U26" t="s">
        <v>65</v>
      </c>
      <c r="V26">
        <v>1.1166279739238301</v>
      </c>
    </row>
    <row r="27" spans="1:22">
      <c r="A27" t="s">
        <v>2090</v>
      </c>
      <c r="B27" t="s">
        <v>2070</v>
      </c>
      <c r="C27" t="s">
        <v>424</v>
      </c>
      <c r="D27">
        <v>3.0853359748895</v>
      </c>
      <c r="F27" t="s">
        <v>2071</v>
      </c>
      <c r="G27">
        <v>1.2861690494122E-3</v>
      </c>
      <c r="H27">
        <v>1.2861690494122E-3</v>
      </c>
      <c r="I27">
        <v>0</v>
      </c>
      <c r="J27">
        <v>7.8694088087240301E-3</v>
      </c>
      <c r="K27">
        <v>4.4305234579946097E-3</v>
      </c>
      <c r="L27">
        <v>8.2151766060167104E-4</v>
      </c>
      <c r="M27">
        <v>2.6173676901277499E-3</v>
      </c>
      <c r="N27" t="s">
        <v>65</v>
      </c>
      <c r="O27">
        <v>1.32063516757595E-3</v>
      </c>
      <c r="P27">
        <v>0.16343909443189</v>
      </c>
      <c r="Q27" t="s">
        <v>65</v>
      </c>
      <c r="R27" t="s">
        <v>65</v>
      </c>
      <c r="S27">
        <v>1.1418669874212399</v>
      </c>
      <c r="T27">
        <v>0</v>
      </c>
      <c r="U27" t="s">
        <v>65</v>
      </c>
      <c r="V27">
        <v>1.1418669874212399</v>
      </c>
    </row>
    <row r="28" spans="1:22">
      <c r="A28" t="s">
        <v>2091</v>
      </c>
      <c r="B28" t="s">
        <v>2070</v>
      </c>
      <c r="C28" t="s">
        <v>424</v>
      </c>
      <c r="D28">
        <v>4.1410747082217396</v>
      </c>
      <c r="F28" t="s">
        <v>2073</v>
      </c>
      <c r="G28">
        <v>3.5708096415572E-3</v>
      </c>
      <c r="H28">
        <v>3.5519758965661999E-3</v>
      </c>
      <c r="I28" s="238">
        <v>1.88337449909506E-5</v>
      </c>
      <c r="J28">
        <v>1.9358345589848301E-2</v>
      </c>
      <c r="K28">
        <v>7.2628649821324803E-3</v>
      </c>
      <c r="L28">
        <v>4.0008538474855301E-4</v>
      </c>
      <c r="M28">
        <v>1.1695395222967199E-2</v>
      </c>
      <c r="N28" t="s">
        <v>65</v>
      </c>
      <c r="O28">
        <v>5.7349807259027301E-3</v>
      </c>
      <c r="P28">
        <v>0.18348550913508199</v>
      </c>
      <c r="Q28" t="s">
        <v>65</v>
      </c>
      <c r="R28" t="s">
        <v>65</v>
      </c>
      <c r="S28">
        <v>1.0898866359001</v>
      </c>
      <c r="T28">
        <v>3.2840119071169201E-3</v>
      </c>
      <c r="U28" t="s">
        <v>65</v>
      </c>
      <c r="V28">
        <v>1.0898866359001</v>
      </c>
    </row>
    <row r="29" spans="1:22">
      <c r="A29" t="s">
        <v>2092</v>
      </c>
      <c r="B29" t="s">
        <v>2070</v>
      </c>
      <c r="C29" t="s">
        <v>424</v>
      </c>
      <c r="D29">
        <v>1.61741583064882</v>
      </c>
      <c r="E29" t="s">
        <v>2087</v>
      </c>
      <c r="F29" t="s">
        <v>2073</v>
      </c>
      <c r="G29">
        <v>0.12126938005337901</v>
      </c>
      <c r="H29">
        <v>0.121117248138498</v>
      </c>
      <c r="I29">
        <v>1.5213191488080001E-4</v>
      </c>
      <c r="J29">
        <v>1.24988231031921E-2</v>
      </c>
      <c r="K29">
        <v>7.1078845483546604E-3</v>
      </c>
      <c r="L29">
        <v>2.77898217364419E-4</v>
      </c>
      <c r="M29">
        <v>5.1130403374730999E-3</v>
      </c>
      <c r="N29" t="s">
        <v>65</v>
      </c>
      <c r="O29">
        <v>1.38132813604224E-2</v>
      </c>
      <c r="P29">
        <v>9.6902922089973096</v>
      </c>
      <c r="Q29" t="s">
        <v>65</v>
      </c>
      <c r="R29" t="s">
        <v>65</v>
      </c>
      <c r="S29">
        <v>1.11421075593682</v>
      </c>
      <c r="T29">
        <v>1.10134522646215E-2</v>
      </c>
      <c r="U29" t="s">
        <v>65</v>
      </c>
      <c r="V29">
        <v>1.11421075593682</v>
      </c>
    </row>
    <row r="30" spans="1:22">
      <c r="A30" t="s">
        <v>2093</v>
      </c>
      <c r="B30" t="s">
        <v>2070</v>
      </c>
      <c r="C30" t="s">
        <v>424</v>
      </c>
      <c r="D30">
        <v>2.02672085585061</v>
      </c>
      <c r="F30" t="s">
        <v>2073</v>
      </c>
      <c r="G30">
        <v>1.8021004725651999E-3</v>
      </c>
      <c r="H30">
        <v>1.1733411177647E-3</v>
      </c>
      <c r="I30">
        <v>6.287593548004E-4</v>
      </c>
      <c r="J30">
        <v>1.7297391552299101E-2</v>
      </c>
      <c r="K30">
        <v>9.7988282152515292E-3</v>
      </c>
      <c r="L30">
        <v>1.5893118897077199E-4</v>
      </c>
      <c r="M30">
        <v>7.3396321480768602E-3</v>
      </c>
      <c r="N30" t="s">
        <v>65</v>
      </c>
      <c r="O30">
        <v>4.6204447141602899E-2</v>
      </c>
      <c r="P30">
        <v>6.7833413738543694E-2</v>
      </c>
      <c r="Q30" t="s">
        <v>65</v>
      </c>
      <c r="R30" t="s">
        <v>65</v>
      </c>
      <c r="S30">
        <v>1.0893840801593799</v>
      </c>
      <c r="T30">
        <v>1.36081999395737E-2</v>
      </c>
      <c r="U30" t="s">
        <v>65</v>
      </c>
      <c r="V30">
        <v>1.0893840801593799</v>
      </c>
    </row>
    <row r="31" spans="1:22">
      <c r="A31" t="s">
        <v>2094</v>
      </c>
      <c r="B31" t="s">
        <v>2070</v>
      </c>
      <c r="C31" t="s">
        <v>424</v>
      </c>
      <c r="D31">
        <v>9.8674994035080896</v>
      </c>
      <c r="F31" t="s">
        <v>2071</v>
      </c>
      <c r="G31">
        <v>9.1698322794093994E-3</v>
      </c>
      <c r="H31">
        <v>9.1657116357522998E-3</v>
      </c>
      <c r="I31" s="238">
        <v>4.12064365707078E-6</v>
      </c>
      <c r="J31">
        <v>1.4918356206737499E-2</v>
      </c>
      <c r="K31">
        <v>5.8683936969204801E-3</v>
      </c>
      <c r="L31">
        <v>5.8597747329937203E-3</v>
      </c>
      <c r="M31">
        <v>3.1901877768233402E-3</v>
      </c>
      <c r="N31" t="s">
        <v>65</v>
      </c>
      <c r="O31">
        <v>1.5684918700558E-2</v>
      </c>
      <c r="P31">
        <v>0.614391526032392</v>
      </c>
      <c r="Q31" t="s">
        <v>65</v>
      </c>
      <c r="R31" t="s">
        <v>65</v>
      </c>
      <c r="S31">
        <v>1.2036327952931101</v>
      </c>
      <c r="T31">
        <v>2.6271374023278601E-4</v>
      </c>
      <c r="U31" t="s">
        <v>65</v>
      </c>
      <c r="V31">
        <v>1.2036327952931101</v>
      </c>
    </row>
    <row r="32" spans="1:22">
      <c r="A32" t="s">
        <v>2095</v>
      </c>
      <c r="B32" t="s">
        <v>2070</v>
      </c>
      <c r="C32" t="s">
        <v>424</v>
      </c>
      <c r="D32">
        <v>24.608813353780398</v>
      </c>
      <c r="F32" t="s">
        <v>2073</v>
      </c>
      <c r="G32">
        <v>2.2338231071669999E-3</v>
      </c>
      <c r="H32">
        <v>2.2200136516949999E-3</v>
      </c>
      <c r="I32" s="238">
        <v>1.38094554719996E-5</v>
      </c>
      <c r="J32">
        <v>3.92038487559464E-3</v>
      </c>
      <c r="K32">
        <v>2.3444326574499998E-3</v>
      </c>
      <c r="L32">
        <v>2.2653832859147099E-4</v>
      </c>
      <c r="M32">
        <v>1.3494138895531599E-3</v>
      </c>
      <c r="N32" t="s">
        <v>65</v>
      </c>
      <c r="O32">
        <v>2.1381360109666101E-2</v>
      </c>
      <c r="P32">
        <v>0.56627441492163899</v>
      </c>
      <c r="Q32" t="s">
        <v>65</v>
      </c>
      <c r="R32" t="s">
        <v>65</v>
      </c>
      <c r="S32">
        <v>1.2769402808562</v>
      </c>
      <c r="T32">
        <v>6.4586422010434004E-4</v>
      </c>
      <c r="U32" t="s">
        <v>65</v>
      </c>
      <c r="V32">
        <v>1.2769402808562</v>
      </c>
    </row>
    <row r="33" spans="1:22">
      <c r="A33" t="s">
        <v>2096</v>
      </c>
      <c r="B33" t="s">
        <v>2070</v>
      </c>
      <c r="C33" t="s">
        <v>424</v>
      </c>
      <c r="D33">
        <v>0.66517930193050301</v>
      </c>
      <c r="F33" t="s">
        <v>2071</v>
      </c>
      <c r="G33" s="238">
        <v>4.1083138011474197E-5</v>
      </c>
      <c r="H33" s="238">
        <v>4.1083138011474197E-5</v>
      </c>
      <c r="I33">
        <v>0</v>
      </c>
      <c r="J33">
        <v>1.33114881507422E-3</v>
      </c>
      <c r="K33">
        <v>6.1521003020078202E-4</v>
      </c>
      <c r="L33">
        <v>1.3282067666443899E-4</v>
      </c>
      <c r="M33">
        <v>5.8311810820900196E-4</v>
      </c>
      <c r="N33" t="s">
        <v>65</v>
      </c>
      <c r="O33">
        <v>0</v>
      </c>
      <c r="P33">
        <v>3.08629189661138E-2</v>
      </c>
      <c r="Q33" t="s">
        <v>65</v>
      </c>
      <c r="R33" t="s">
        <v>65</v>
      </c>
      <c r="S33">
        <v>1.0487065313324899</v>
      </c>
      <c r="U33" t="s">
        <v>65</v>
      </c>
      <c r="V33">
        <v>1.0487065313324899</v>
      </c>
    </row>
    <row r="34" spans="1:22">
      <c r="A34" t="s">
        <v>2097</v>
      </c>
      <c r="B34" t="s">
        <v>2070</v>
      </c>
      <c r="C34" t="s">
        <v>424</v>
      </c>
      <c r="D34">
        <v>1.9261877774593601</v>
      </c>
      <c r="F34" t="s">
        <v>2071</v>
      </c>
      <c r="G34">
        <v>3.4026125613829998E-4</v>
      </c>
      <c r="H34">
        <v>3.4026125613829998E-4</v>
      </c>
      <c r="I34">
        <v>0</v>
      </c>
      <c r="J34">
        <v>5.2714901995203902E-4</v>
      </c>
      <c r="K34">
        <v>2.4120151848326199E-4</v>
      </c>
      <c r="L34" s="238">
        <v>7.8182616837976996E-5</v>
      </c>
      <c r="M34">
        <v>2.0776488463079899E-4</v>
      </c>
      <c r="N34" t="s">
        <v>65</v>
      </c>
      <c r="O34">
        <v>0</v>
      </c>
      <c r="P34">
        <v>0.64547451149441104</v>
      </c>
      <c r="Q34" t="s">
        <v>65</v>
      </c>
      <c r="R34" t="s">
        <v>65</v>
      </c>
      <c r="S34">
        <v>1.0634922132415101</v>
      </c>
      <c r="U34" t="s">
        <v>65</v>
      </c>
      <c r="V34">
        <v>1.0634922132415101</v>
      </c>
    </row>
    <row r="35" spans="1:22">
      <c r="A35" t="s">
        <v>2098</v>
      </c>
      <c r="B35" t="s">
        <v>2070</v>
      </c>
      <c r="C35" t="s">
        <v>424</v>
      </c>
      <c r="D35">
        <v>29.480870477297302</v>
      </c>
      <c r="F35" t="s">
        <v>2073</v>
      </c>
      <c r="G35">
        <v>3.6278744690681E-3</v>
      </c>
      <c r="H35">
        <v>3.6250712643504999E-3</v>
      </c>
      <c r="I35" s="238">
        <v>2.8032047175832599E-6</v>
      </c>
      <c r="J35">
        <v>6.3129047650450302E-3</v>
      </c>
      <c r="K35">
        <v>3.3777196366720501E-3</v>
      </c>
      <c r="L35">
        <v>2.0294530067176499E-4</v>
      </c>
      <c r="M35">
        <v>2.7322398277012101E-3</v>
      </c>
      <c r="N35" t="s">
        <v>65</v>
      </c>
      <c r="O35">
        <v>4.12895230460626E-2</v>
      </c>
      <c r="P35">
        <v>0.574231894709192</v>
      </c>
      <c r="Q35" t="s">
        <v>65</v>
      </c>
      <c r="R35" t="s">
        <v>65</v>
      </c>
      <c r="S35">
        <v>1.2269267825044401</v>
      </c>
      <c r="T35" s="238">
        <v>6.7891428885143604E-5</v>
      </c>
      <c r="U35" t="s">
        <v>65</v>
      </c>
      <c r="V35">
        <v>1.2269267825044401</v>
      </c>
    </row>
    <row r="36" spans="1:22">
      <c r="A36" t="s">
        <v>2099</v>
      </c>
      <c r="B36" t="s">
        <v>2070</v>
      </c>
      <c r="C36" t="s">
        <v>424</v>
      </c>
      <c r="D36">
        <v>3.9857932717584199</v>
      </c>
      <c r="F36" t="s">
        <v>2073</v>
      </c>
      <c r="G36">
        <v>2.5018626608980001E-3</v>
      </c>
      <c r="H36">
        <v>2.5018626608980001E-3</v>
      </c>
      <c r="I36">
        <v>0</v>
      </c>
      <c r="J36">
        <v>3.0100422931682099E-3</v>
      </c>
      <c r="K36">
        <v>2.08875351545565E-3</v>
      </c>
      <c r="L36" s="238">
        <v>5.0394100481329101E-5</v>
      </c>
      <c r="M36">
        <v>8.7089467723123798E-4</v>
      </c>
      <c r="N36" t="s">
        <v>65</v>
      </c>
      <c r="O36">
        <v>9.3635046260170801E-3</v>
      </c>
      <c r="P36">
        <v>0.83117192956935604</v>
      </c>
      <c r="Q36" t="s">
        <v>65</v>
      </c>
      <c r="R36" t="s">
        <v>65</v>
      </c>
      <c r="T36">
        <v>0</v>
      </c>
      <c r="U36" t="s">
        <v>65</v>
      </c>
    </row>
    <row r="37" spans="1:22">
      <c r="A37" t="s">
        <v>2100</v>
      </c>
      <c r="B37" t="s">
        <v>2070</v>
      </c>
      <c r="C37" t="s">
        <v>424</v>
      </c>
      <c r="D37">
        <v>7.9285661434760302</v>
      </c>
      <c r="F37" t="s">
        <v>2071</v>
      </c>
      <c r="G37">
        <v>1.66479558716441E-2</v>
      </c>
      <c r="H37">
        <v>1.6647297902323201E-2</v>
      </c>
      <c r="I37" s="238">
        <v>6.5796932085269905E-7</v>
      </c>
      <c r="J37">
        <v>4.9234441600874597E-3</v>
      </c>
      <c r="K37">
        <v>2.24180332567657E-3</v>
      </c>
      <c r="L37">
        <v>5.4456060380526602E-4</v>
      </c>
      <c r="M37">
        <v>2.1370802306056201E-3</v>
      </c>
      <c r="N37" t="s">
        <v>65</v>
      </c>
      <c r="O37">
        <v>1.8892649285300899E-3</v>
      </c>
      <c r="P37">
        <v>3.3812301634852799</v>
      </c>
      <c r="Q37" t="s">
        <v>65</v>
      </c>
      <c r="R37" t="s">
        <v>65</v>
      </c>
      <c r="S37">
        <v>1.1057035916085001</v>
      </c>
      <c r="T37">
        <v>3.4826736627383302E-4</v>
      </c>
      <c r="U37" t="s">
        <v>65</v>
      </c>
      <c r="V37">
        <v>1.1057035916085001</v>
      </c>
    </row>
    <row r="38" spans="1:22">
      <c r="A38" t="s">
        <v>2101</v>
      </c>
      <c r="B38" t="s">
        <v>2070</v>
      </c>
      <c r="C38" t="s">
        <v>424</v>
      </c>
      <c r="D38">
        <v>10.6305364868217</v>
      </c>
      <c r="F38" t="s">
        <v>2073</v>
      </c>
      <c r="G38">
        <v>1.9865432422723002E-3</v>
      </c>
      <c r="H38">
        <v>1.9570485750433999E-3</v>
      </c>
      <c r="I38" s="238">
        <v>2.94946672288671E-5</v>
      </c>
      <c r="J38">
        <v>1.5288801301993201E-2</v>
      </c>
      <c r="K38">
        <v>7.0073825349706602E-3</v>
      </c>
      <c r="L38">
        <v>2.19380637561289E-4</v>
      </c>
      <c r="M38">
        <v>8.0620381294613207E-3</v>
      </c>
      <c r="N38" t="s">
        <v>65</v>
      </c>
      <c r="O38">
        <v>1.4464474323809901E-2</v>
      </c>
      <c r="P38">
        <v>0.128005363951472</v>
      </c>
      <c r="Q38" t="s">
        <v>65</v>
      </c>
      <c r="R38" t="s">
        <v>65</v>
      </c>
      <c r="S38">
        <v>1.0800751483904201</v>
      </c>
      <c r="T38">
        <v>2.03911089809299E-3</v>
      </c>
      <c r="U38" t="s">
        <v>65</v>
      </c>
      <c r="V38">
        <v>1.0800751483904201</v>
      </c>
    </row>
    <row r="39" spans="1:22">
      <c r="A39" t="s">
        <v>2102</v>
      </c>
      <c r="B39" t="s">
        <v>2070</v>
      </c>
      <c r="C39" t="s">
        <v>424</v>
      </c>
      <c r="D39">
        <v>1.4669626198583701</v>
      </c>
      <c r="F39" t="s">
        <v>2071</v>
      </c>
      <c r="G39">
        <v>1.4526911133034E-3</v>
      </c>
      <c r="H39">
        <v>1.288606392238E-3</v>
      </c>
      <c r="I39">
        <v>1.6408472106540001E-4</v>
      </c>
      <c r="J39">
        <v>4.9432091143287197E-3</v>
      </c>
      <c r="K39">
        <v>3.0681273692183099E-3</v>
      </c>
      <c r="L39" s="238">
        <v>4.2857510794277297E-5</v>
      </c>
      <c r="M39">
        <v>1.83222423431612E-3</v>
      </c>
      <c r="N39" t="s">
        <v>65</v>
      </c>
      <c r="O39">
        <v>6.0849618573291398E-3</v>
      </c>
      <c r="P39">
        <v>0.26068215251156501</v>
      </c>
      <c r="Q39" t="s">
        <v>65</v>
      </c>
      <c r="R39" t="s">
        <v>65</v>
      </c>
      <c r="S39">
        <v>1.23929201788004</v>
      </c>
      <c r="T39">
        <v>2.69656120962804E-2</v>
      </c>
      <c r="U39" t="s">
        <v>65</v>
      </c>
      <c r="V39">
        <v>1.23929201788004</v>
      </c>
    </row>
    <row r="40" spans="1:22">
      <c r="A40" t="s">
        <v>2103</v>
      </c>
      <c r="B40" t="s">
        <v>2070</v>
      </c>
      <c r="C40" t="s">
        <v>424</v>
      </c>
      <c r="D40">
        <v>17.9263093442067</v>
      </c>
      <c r="F40" t="s">
        <v>2071</v>
      </c>
      <c r="G40">
        <v>4.7067510132038602E-2</v>
      </c>
      <c r="H40">
        <v>4.7066179625430402E-2</v>
      </c>
      <c r="I40" s="238">
        <v>1.33050660824296E-6</v>
      </c>
      <c r="J40">
        <v>6.0214174238364896E-3</v>
      </c>
      <c r="K40">
        <v>2.3757496134112202E-3</v>
      </c>
      <c r="L40">
        <v>1.2506678171640101E-4</v>
      </c>
      <c r="M40">
        <v>3.5206010287088499E-3</v>
      </c>
      <c r="N40" t="s">
        <v>65</v>
      </c>
      <c r="O40">
        <v>4.9898499145292199E-3</v>
      </c>
      <c r="P40">
        <v>7.8164618581520999</v>
      </c>
      <c r="Q40" t="s">
        <v>65</v>
      </c>
      <c r="R40" t="s">
        <v>65</v>
      </c>
      <c r="S40">
        <v>1.25698922585414</v>
      </c>
      <c r="T40">
        <v>2.66642610706357E-4</v>
      </c>
      <c r="U40" t="s">
        <v>65</v>
      </c>
      <c r="V40">
        <v>1.25698922585414</v>
      </c>
    </row>
    <row r="41" spans="1:22">
      <c r="A41" t="s">
        <v>2104</v>
      </c>
      <c r="B41" t="s">
        <v>2070</v>
      </c>
      <c r="C41" t="s">
        <v>424</v>
      </c>
      <c r="D41">
        <v>12.596954817680199</v>
      </c>
      <c r="F41" t="s">
        <v>2073</v>
      </c>
      <c r="G41">
        <v>4.3224906127451598E-2</v>
      </c>
      <c r="H41">
        <v>4.32216749464744E-2</v>
      </c>
      <c r="I41" s="238">
        <v>3.2311809771167601E-6</v>
      </c>
      <c r="J41">
        <v>2.20404153220232E-2</v>
      </c>
      <c r="K41">
        <v>7.0091221099714699E-3</v>
      </c>
      <c r="L41">
        <v>1.6115508176419099E-3</v>
      </c>
      <c r="M41">
        <v>1.34197423944098E-2</v>
      </c>
      <c r="N41" t="s">
        <v>65</v>
      </c>
      <c r="O41">
        <v>2.22721760971318E-2</v>
      </c>
      <c r="P41">
        <v>1.9610190785872501</v>
      </c>
      <c r="Q41" t="s">
        <v>65</v>
      </c>
      <c r="R41" t="s">
        <v>65</v>
      </c>
      <c r="S41">
        <v>1.12147780961498</v>
      </c>
      <c r="T41">
        <v>1.45077021797293E-4</v>
      </c>
      <c r="U41" t="s">
        <v>65</v>
      </c>
      <c r="V41">
        <v>1.12147780961498</v>
      </c>
    </row>
    <row r="42" spans="1:22">
      <c r="A42" t="s">
        <v>2105</v>
      </c>
      <c r="B42" t="s">
        <v>2070</v>
      </c>
      <c r="C42" t="s">
        <v>424</v>
      </c>
      <c r="D42">
        <v>15.583161480892899</v>
      </c>
      <c r="F42" t="s">
        <v>2073</v>
      </c>
      <c r="G42">
        <v>2.1261056341554999E-3</v>
      </c>
      <c r="H42">
        <v>2.1261052574993999E-3</v>
      </c>
      <c r="I42" s="238">
        <v>3.7665613256262099E-10</v>
      </c>
      <c r="J42">
        <v>1.11878168131643E-3</v>
      </c>
      <c r="K42">
        <v>6.2672698613702304E-4</v>
      </c>
      <c r="L42" s="238">
        <v>2.88665018020671E-5</v>
      </c>
      <c r="M42">
        <v>4.6318819337734101E-4</v>
      </c>
      <c r="N42" t="s">
        <v>65</v>
      </c>
      <c r="O42">
        <v>8.4637920944675104E-4</v>
      </c>
      <c r="P42">
        <v>1.90037546467304</v>
      </c>
      <c r="Q42" t="s">
        <v>65</v>
      </c>
      <c r="R42" t="s">
        <v>65</v>
      </c>
      <c r="S42">
        <v>1.5</v>
      </c>
      <c r="T42" s="238">
        <v>4.45020539680822E-7</v>
      </c>
      <c r="U42" t="s">
        <v>65</v>
      </c>
      <c r="V42">
        <v>1.5</v>
      </c>
    </row>
    <row r="43" spans="1:22">
      <c r="A43" t="s">
        <v>2106</v>
      </c>
      <c r="B43" t="s">
        <v>2070</v>
      </c>
      <c r="C43" t="s">
        <v>424</v>
      </c>
      <c r="D43">
        <v>3.5576511989794701</v>
      </c>
      <c r="F43" t="s">
        <v>2071</v>
      </c>
      <c r="G43">
        <v>1.0541922431646601E-2</v>
      </c>
      <c r="H43">
        <v>1.0541922431646601E-2</v>
      </c>
      <c r="I43">
        <v>0</v>
      </c>
      <c r="J43">
        <v>1.48305874917848E-2</v>
      </c>
      <c r="K43">
        <v>9.3868857300839197E-3</v>
      </c>
      <c r="L43">
        <v>3.2675620835183098E-3</v>
      </c>
      <c r="M43">
        <v>2.1761396781826399E-3</v>
      </c>
      <c r="N43" t="s">
        <v>65</v>
      </c>
      <c r="O43">
        <v>1.3164418454902601E-3</v>
      </c>
      <c r="P43">
        <v>0.71082298239945496</v>
      </c>
      <c r="Q43" t="s">
        <v>65</v>
      </c>
      <c r="R43" t="s">
        <v>65</v>
      </c>
      <c r="S43">
        <v>1.38759930130705</v>
      </c>
      <c r="T43">
        <v>0</v>
      </c>
      <c r="U43" t="s">
        <v>65</v>
      </c>
      <c r="V43">
        <v>1.38759930130705</v>
      </c>
    </row>
    <row r="44" spans="1:22">
      <c r="A44" t="s">
        <v>2107</v>
      </c>
      <c r="B44" t="s">
        <v>2070</v>
      </c>
      <c r="C44" t="s">
        <v>424</v>
      </c>
      <c r="D44">
        <v>2.3578162216771501</v>
      </c>
      <c r="F44" t="s">
        <v>2071</v>
      </c>
      <c r="G44">
        <v>1.43445265686251E-2</v>
      </c>
      <c r="H44">
        <v>1.43424116914493E-2</v>
      </c>
      <c r="I44" s="238">
        <v>2.1148771757995599E-6</v>
      </c>
      <c r="J44">
        <v>3.3217354047546301E-3</v>
      </c>
      <c r="K44">
        <v>2.3294566220527701E-3</v>
      </c>
      <c r="L44" s="238">
        <v>7.9839248185041805E-5</v>
      </c>
      <c r="M44">
        <v>9.1243953451681495E-4</v>
      </c>
      <c r="N44" t="s">
        <v>65</v>
      </c>
      <c r="O44">
        <v>6.5458198919230003E-3</v>
      </c>
      <c r="P44">
        <v>4.3177465823798</v>
      </c>
      <c r="Q44" t="s">
        <v>65</v>
      </c>
      <c r="R44" t="s">
        <v>65</v>
      </c>
      <c r="S44">
        <v>1.0683365670557901</v>
      </c>
      <c r="T44">
        <v>3.2308820143510901E-4</v>
      </c>
      <c r="U44" t="s">
        <v>65</v>
      </c>
      <c r="V44">
        <v>1.0683365670557901</v>
      </c>
    </row>
    <row r="45" spans="1:22">
      <c r="A45" t="s">
        <v>2108</v>
      </c>
      <c r="B45" t="s">
        <v>2070</v>
      </c>
      <c r="C45" t="s">
        <v>424</v>
      </c>
      <c r="D45">
        <v>0.37632500127398899</v>
      </c>
      <c r="E45" t="s">
        <v>2087</v>
      </c>
      <c r="F45" t="s">
        <v>2073</v>
      </c>
      <c r="G45">
        <v>5.68663154012536E-2</v>
      </c>
      <c r="H45">
        <v>5.68663154012536E-2</v>
      </c>
      <c r="I45">
        <v>0</v>
      </c>
      <c r="J45">
        <v>1.3564844975839801E-2</v>
      </c>
      <c r="K45">
        <v>3.9193899357715797E-3</v>
      </c>
      <c r="L45">
        <v>1.65590625957739E-4</v>
      </c>
      <c r="M45">
        <v>9.4798644141105594E-3</v>
      </c>
      <c r="N45" t="s">
        <v>65</v>
      </c>
      <c r="O45">
        <v>2.6752870360048E-3</v>
      </c>
      <c r="P45">
        <v>4.1921832134858299</v>
      </c>
      <c r="Q45" t="s">
        <v>65</v>
      </c>
      <c r="R45" t="s">
        <v>65</v>
      </c>
      <c r="S45">
        <v>1.2047689345444199</v>
      </c>
      <c r="T45">
        <v>0</v>
      </c>
      <c r="U45" t="s">
        <v>65</v>
      </c>
      <c r="V45">
        <v>1.2047689345444199</v>
      </c>
    </row>
    <row r="46" spans="1:22">
      <c r="A46" t="s">
        <v>2109</v>
      </c>
      <c r="B46" t="s">
        <v>2070</v>
      </c>
      <c r="C46" t="s">
        <v>424</v>
      </c>
      <c r="D46">
        <v>6.4560785288211804</v>
      </c>
      <c r="F46" t="s">
        <v>2073</v>
      </c>
      <c r="G46">
        <v>8.9945034190246007E-3</v>
      </c>
      <c r="H46">
        <v>8.9922467931948004E-3</v>
      </c>
      <c r="I46" s="238">
        <v>2.2566258297880199E-6</v>
      </c>
      <c r="J46">
        <v>1.02243886954869E-2</v>
      </c>
      <c r="K46">
        <v>6.6637157696422204E-3</v>
      </c>
      <c r="L46">
        <v>1.5261741361192899E-4</v>
      </c>
      <c r="M46">
        <v>3.4080555122328001E-3</v>
      </c>
      <c r="N46" t="s">
        <v>65</v>
      </c>
      <c r="O46">
        <v>1.1047088129579699E-2</v>
      </c>
      <c r="P46">
        <v>0.87948991974101798</v>
      </c>
      <c r="Q46" t="s">
        <v>65</v>
      </c>
      <c r="R46" t="s">
        <v>65</v>
      </c>
      <c r="S46">
        <v>1.1019053794453</v>
      </c>
      <c r="T46">
        <v>2.04273361750927E-4</v>
      </c>
      <c r="U46" t="s">
        <v>65</v>
      </c>
      <c r="V46">
        <v>1.1019053794453</v>
      </c>
    </row>
    <row r="47" spans="1:22">
      <c r="A47" t="s">
        <v>2110</v>
      </c>
      <c r="B47" t="s">
        <v>2070</v>
      </c>
      <c r="C47" t="s">
        <v>424</v>
      </c>
      <c r="D47">
        <v>1.5974242684925599</v>
      </c>
      <c r="F47" t="s">
        <v>2071</v>
      </c>
      <c r="G47">
        <v>3.5824986267709999E-4</v>
      </c>
      <c r="H47">
        <v>2.6105148981650001E-4</v>
      </c>
      <c r="I47" s="238">
        <v>9.7198372860649501E-5</v>
      </c>
      <c r="J47">
        <v>9.6166250916048593E-3</v>
      </c>
      <c r="K47">
        <v>6.2275791962854597E-3</v>
      </c>
      <c r="L47">
        <v>3.3981719300380599E-4</v>
      </c>
      <c r="M47">
        <v>3.04922870231559E-3</v>
      </c>
      <c r="N47" t="s">
        <v>65</v>
      </c>
      <c r="O47">
        <v>1.98546014950245E-3</v>
      </c>
      <c r="P47">
        <v>2.71458528672801E-2</v>
      </c>
      <c r="Q47" t="s">
        <v>65</v>
      </c>
      <c r="R47" t="s">
        <v>65</v>
      </c>
      <c r="S47">
        <v>1.1001975713127901</v>
      </c>
      <c r="T47">
        <v>4.8955086247893999E-2</v>
      </c>
      <c r="U47" t="s">
        <v>65</v>
      </c>
      <c r="V47">
        <v>1.1001975713127901</v>
      </c>
    </row>
    <row r="48" spans="1:22">
      <c r="A48" t="s">
        <v>2111</v>
      </c>
      <c r="B48" t="s">
        <v>2070</v>
      </c>
      <c r="C48" t="s">
        <v>424</v>
      </c>
      <c r="D48">
        <v>4.8882803754405399</v>
      </c>
      <c r="F48" t="s">
        <v>2073</v>
      </c>
      <c r="G48">
        <v>3.4574644162897003E-2</v>
      </c>
      <c r="H48">
        <v>3.4573833674205197E-2</v>
      </c>
      <c r="I48" s="238">
        <v>8.1048869186814902E-7</v>
      </c>
      <c r="J48">
        <v>7.0587397628166697E-3</v>
      </c>
      <c r="K48">
        <v>3.9985585509135103E-3</v>
      </c>
      <c r="L48">
        <v>2.6542229707349099E-4</v>
      </c>
      <c r="M48">
        <v>2.79475891482967E-3</v>
      </c>
      <c r="N48" t="s">
        <v>65</v>
      </c>
      <c r="O48">
        <v>3.9591614505517297E-3</v>
      </c>
      <c r="P48">
        <v>4.8980178949689801</v>
      </c>
      <c r="Q48" t="s">
        <v>65</v>
      </c>
      <c r="R48" t="s">
        <v>65</v>
      </c>
      <c r="S48">
        <v>1.0398797060134299</v>
      </c>
      <c r="T48">
        <v>2.04712210398796E-4</v>
      </c>
      <c r="U48" t="s">
        <v>65</v>
      </c>
      <c r="V48">
        <v>1.0398797060134299</v>
      </c>
    </row>
    <row r="49" spans="1:22">
      <c r="A49" t="s">
        <v>2112</v>
      </c>
      <c r="B49" t="s">
        <v>2070</v>
      </c>
      <c r="C49" t="s">
        <v>424</v>
      </c>
      <c r="D49">
        <v>7.8484491676143504</v>
      </c>
      <c r="F49" t="s">
        <v>2073</v>
      </c>
      <c r="G49">
        <v>4.3467872558688003E-2</v>
      </c>
      <c r="H49">
        <v>4.3462134283975502E-2</v>
      </c>
      <c r="I49" s="238">
        <v>5.7382747124346697E-6</v>
      </c>
      <c r="J49">
        <v>1.38799082356309E-2</v>
      </c>
      <c r="K49">
        <v>9.6396004812383893E-3</v>
      </c>
      <c r="L49">
        <v>1.4870849585070999E-3</v>
      </c>
      <c r="M49">
        <v>2.75322279588548E-3</v>
      </c>
      <c r="N49" t="s">
        <v>65</v>
      </c>
      <c r="O49">
        <v>3.3231839344706998E-2</v>
      </c>
      <c r="P49">
        <v>3.1312983880112499</v>
      </c>
      <c r="Q49" t="s">
        <v>65</v>
      </c>
      <c r="R49" t="s">
        <v>65</v>
      </c>
      <c r="S49">
        <v>1.12978275119393</v>
      </c>
      <c r="T49">
        <v>1.72674002570628E-4</v>
      </c>
      <c r="U49" t="s">
        <v>65</v>
      </c>
      <c r="V49">
        <v>1.12978275119393</v>
      </c>
    </row>
    <row r="50" spans="1:22">
      <c r="A50" t="s">
        <v>2113</v>
      </c>
      <c r="B50" t="s">
        <v>2070</v>
      </c>
      <c r="C50" t="s">
        <v>424</v>
      </c>
      <c r="D50">
        <v>4.3578558550555702</v>
      </c>
      <c r="F50" t="s">
        <v>2071</v>
      </c>
      <c r="G50">
        <v>2.6411911764702999E-3</v>
      </c>
      <c r="H50">
        <v>2.6252518737969002E-3</v>
      </c>
      <c r="I50" s="238">
        <v>1.59393026733996E-5</v>
      </c>
      <c r="J50">
        <v>1.1198389500387E-2</v>
      </c>
      <c r="K50">
        <v>5.4073783169685304E-3</v>
      </c>
      <c r="L50">
        <v>1.85437164098816E-3</v>
      </c>
      <c r="M50">
        <v>3.9366395424303398E-3</v>
      </c>
      <c r="N50" t="s">
        <v>65</v>
      </c>
      <c r="O50">
        <v>3.2811005088632899E-3</v>
      </c>
      <c r="P50">
        <v>0.23443119867425199</v>
      </c>
      <c r="Q50" t="s">
        <v>65</v>
      </c>
      <c r="R50" t="s">
        <v>65</v>
      </c>
      <c r="S50">
        <v>1.08995201520023</v>
      </c>
      <c r="T50">
        <v>4.8579135659948701E-3</v>
      </c>
      <c r="U50" t="s">
        <v>65</v>
      </c>
      <c r="V50">
        <v>1.08995201520023</v>
      </c>
    </row>
    <row r="51" spans="1:22">
      <c r="A51" t="s">
        <v>2114</v>
      </c>
      <c r="B51" t="s">
        <v>2070</v>
      </c>
      <c r="C51" t="s">
        <v>424</v>
      </c>
      <c r="D51">
        <v>3.2194216760266499</v>
      </c>
      <c r="F51" t="s">
        <v>2073</v>
      </c>
      <c r="G51">
        <v>3.6170085659976703E-2</v>
      </c>
      <c r="H51">
        <v>3.6166027328781103E-2</v>
      </c>
      <c r="I51" s="238">
        <v>4.0583311956199802E-6</v>
      </c>
      <c r="J51">
        <v>1.09144986320872E-2</v>
      </c>
      <c r="K51">
        <v>5.7072144779075204E-3</v>
      </c>
      <c r="L51">
        <v>1.41396579214043E-3</v>
      </c>
      <c r="M51">
        <v>3.7933183620393199E-3</v>
      </c>
      <c r="N51" t="s">
        <v>65</v>
      </c>
      <c r="O51">
        <v>9.3420954575857001E-3</v>
      </c>
      <c r="P51">
        <v>3.3135766055673299</v>
      </c>
      <c r="Q51" t="s">
        <v>65</v>
      </c>
      <c r="R51" t="s">
        <v>65</v>
      </c>
      <c r="S51">
        <v>1.11371542310768</v>
      </c>
      <c r="T51">
        <v>4.3441337267910798E-4</v>
      </c>
      <c r="U51" t="s">
        <v>65</v>
      </c>
      <c r="V51">
        <v>1.11371542310768</v>
      </c>
    </row>
    <row r="52" spans="1:22">
      <c r="A52" t="s">
        <v>2115</v>
      </c>
      <c r="B52" t="s">
        <v>2070</v>
      </c>
      <c r="C52" t="s">
        <v>424</v>
      </c>
      <c r="D52">
        <v>30.393047725822001</v>
      </c>
      <c r="F52" t="s">
        <v>2073</v>
      </c>
      <c r="G52">
        <v>3.0768750263978802E-2</v>
      </c>
      <c r="H52">
        <v>3.07582015720862E-2</v>
      </c>
      <c r="I52" s="238">
        <v>1.0548691892596699E-5</v>
      </c>
      <c r="J52">
        <v>6.0578119750072899E-3</v>
      </c>
      <c r="K52">
        <v>3.2063473001219798E-3</v>
      </c>
      <c r="L52">
        <v>8.8693821641865902E-4</v>
      </c>
      <c r="M52">
        <v>1.9645264584666399E-3</v>
      </c>
      <c r="N52" t="s">
        <v>65</v>
      </c>
      <c r="O52">
        <v>3.2178341719672703E-2</v>
      </c>
      <c r="P52">
        <v>5.0774440836039902</v>
      </c>
      <c r="Q52" t="s">
        <v>65</v>
      </c>
      <c r="R52" t="s">
        <v>65</v>
      </c>
      <c r="S52">
        <v>1.3163987005167299</v>
      </c>
      <c r="T52">
        <v>3.2781962428311302E-4</v>
      </c>
      <c r="U52" t="s">
        <v>65</v>
      </c>
      <c r="V52">
        <v>1.3163987005167299</v>
      </c>
    </row>
    <row r="53" spans="1:22">
      <c r="A53" t="s">
        <v>2116</v>
      </c>
      <c r="B53" t="s">
        <v>2070</v>
      </c>
      <c r="C53" t="s">
        <v>424</v>
      </c>
      <c r="D53">
        <v>5.0106195084891301</v>
      </c>
      <c r="F53" t="s">
        <v>2073</v>
      </c>
      <c r="G53">
        <v>2.2053639227948799E-2</v>
      </c>
      <c r="H53">
        <v>2.2025416293549201E-2</v>
      </c>
      <c r="I53" s="238">
        <v>2.8222934399613899E-5</v>
      </c>
      <c r="J53">
        <v>1.24858608394603E-2</v>
      </c>
      <c r="K53">
        <v>1.03989184938532E-2</v>
      </c>
      <c r="L53">
        <v>1.4229297647054499E-4</v>
      </c>
      <c r="M53">
        <v>1.9446493691365899E-3</v>
      </c>
      <c r="N53" t="s">
        <v>65</v>
      </c>
      <c r="O53">
        <v>1.6112447693674099E-2</v>
      </c>
      <c r="P53">
        <v>1.76402865423102</v>
      </c>
      <c r="Q53" t="s">
        <v>65</v>
      </c>
      <c r="R53" t="s">
        <v>65</v>
      </c>
      <c r="S53">
        <v>1.20661605916467</v>
      </c>
      <c r="T53">
        <v>1.7516230268784299E-3</v>
      </c>
      <c r="U53" t="s">
        <v>65</v>
      </c>
      <c r="V53">
        <v>1.20661605916467</v>
      </c>
    </row>
    <row r="54" spans="1:22">
      <c r="A54" t="s">
        <v>2117</v>
      </c>
      <c r="B54" t="s">
        <v>2070</v>
      </c>
      <c r="C54" t="s">
        <v>424</v>
      </c>
      <c r="D54">
        <v>5.8178693699067496</v>
      </c>
      <c r="F54" t="s">
        <v>2071</v>
      </c>
      <c r="G54">
        <v>1.0293078493279E-3</v>
      </c>
      <c r="H54">
        <v>1.0047796810115999E-3</v>
      </c>
      <c r="I54" s="238">
        <v>2.4528168316322298E-5</v>
      </c>
      <c r="J54">
        <v>7.00582626318567E-3</v>
      </c>
      <c r="K54">
        <v>4.0425217935598197E-3</v>
      </c>
      <c r="L54">
        <v>2.4241924257089399E-4</v>
      </c>
      <c r="M54">
        <v>2.7208852270549501E-3</v>
      </c>
      <c r="N54" t="s">
        <v>65</v>
      </c>
      <c r="O54">
        <v>2.9939412235792801E-3</v>
      </c>
      <c r="P54">
        <v>0.14342058213626099</v>
      </c>
      <c r="Q54" t="s">
        <v>65</v>
      </c>
      <c r="R54" t="s">
        <v>65</v>
      </c>
      <c r="S54">
        <v>1.0767911083658599</v>
      </c>
      <c r="T54">
        <v>8.1926018196839204E-3</v>
      </c>
      <c r="U54" t="s">
        <v>65</v>
      </c>
      <c r="V54">
        <v>1.0767911083658599</v>
      </c>
    </row>
    <row r="55" spans="1:22">
      <c r="A55" t="s">
        <v>2118</v>
      </c>
      <c r="B55" t="s">
        <v>2070</v>
      </c>
      <c r="C55" t="s">
        <v>424</v>
      </c>
      <c r="D55">
        <v>1.2637381729989601</v>
      </c>
      <c r="F55" t="s">
        <v>2071</v>
      </c>
      <c r="G55">
        <v>3.6926309078281002E-3</v>
      </c>
      <c r="H55">
        <v>3.6903329574401E-3</v>
      </c>
      <c r="I55" s="238">
        <v>2.2979503880042901E-6</v>
      </c>
      <c r="J55">
        <v>2.9678168961730601E-3</v>
      </c>
      <c r="K55">
        <v>1.7680654331497601E-3</v>
      </c>
      <c r="L55">
        <v>3.6421162969647701E-4</v>
      </c>
      <c r="M55">
        <v>8.35539833326826E-4</v>
      </c>
      <c r="N55" t="s">
        <v>65</v>
      </c>
      <c r="O55">
        <v>0</v>
      </c>
      <c r="P55">
        <v>1.2434503497162099</v>
      </c>
      <c r="Q55" t="s">
        <v>65</v>
      </c>
      <c r="R55" t="s">
        <v>65</v>
      </c>
      <c r="S55">
        <v>1.0649634572647599</v>
      </c>
      <c r="T55" t="s">
        <v>2119</v>
      </c>
      <c r="U55" t="s">
        <v>65</v>
      </c>
      <c r="V55">
        <v>1.0649634572647599</v>
      </c>
    </row>
    <row r="56" spans="1:22">
      <c r="A56" t="s">
        <v>2120</v>
      </c>
      <c r="B56" t="s">
        <v>2070</v>
      </c>
      <c r="C56" t="s">
        <v>424</v>
      </c>
      <c r="D56">
        <v>7.8304417926805696</v>
      </c>
      <c r="E56" t="s">
        <v>2087</v>
      </c>
      <c r="F56" t="s">
        <v>2071</v>
      </c>
      <c r="G56">
        <v>5.6791163145377001E-2</v>
      </c>
      <c r="H56">
        <v>5.6136079229991698E-2</v>
      </c>
      <c r="I56">
        <v>6.5508391538529999E-4</v>
      </c>
      <c r="J56">
        <v>1.6604565445065202E-2</v>
      </c>
      <c r="K56">
        <v>6.0290948506365799E-3</v>
      </c>
      <c r="L56">
        <v>7.7230073835377901E-4</v>
      </c>
      <c r="M56">
        <v>9.8031698560749093E-3</v>
      </c>
      <c r="N56" t="s">
        <v>65</v>
      </c>
      <c r="O56">
        <v>0.10923195028721799</v>
      </c>
      <c r="P56">
        <v>3.3807617197639299</v>
      </c>
      <c r="Q56" t="s">
        <v>65</v>
      </c>
      <c r="R56" t="s">
        <v>65</v>
      </c>
      <c r="S56">
        <v>1.0731736715823601</v>
      </c>
      <c r="T56">
        <v>5.9971822682173001E-3</v>
      </c>
      <c r="U56" t="s">
        <v>65</v>
      </c>
      <c r="V56">
        <v>1.0731736715823601</v>
      </c>
    </row>
    <row r="57" spans="1:22">
      <c r="A57" t="s">
        <v>2121</v>
      </c>
      <c r="B57" t="s">
        <v>2070</v>
      </c>
      <c r="C57" t="s">
        <v>424</v>
      </c>
      <c r="D57">
        <v>3.2020582781085301</v>
      </c>
      <c r="F57" t="s">
        <v>2071</v>
      </c>
      <c r="G57">
        <v>5.2426585822248004E-3</v>
      </c>
      <c r="H57">
        <v>4.5837420457134001E-3</v>
      </c>
      <c r="I57">
        <v>6.5891653651129996E-4</v>
      </c>
      <c r="J57">
        <v>7.7322807859563601E-3</v>
      </c>
      <c r="K57">
        <v>4.1372541003052796E-3</v>
      </c>
      <c r="L57">
        <v>3.3927949780246798E-4</v>
      </c>
      <c r="M57">
        <v>3.2557471878486002E-3</v>
      </c>
      <c r="N57" t="s">
        <v>65</v>
      </c>
      <c r="O57">
        <v>2.28989130204235E-2</v>
      </c>
      <c r="P57">
        <v>0.59280594854218804</v>
      </c>
      <c r="Q57" t="s">
        <v>65</v>
      </c>
      <c r="R57" t="s">
        <v>65</v>
      </c>
      <c r="S57">
        <v>1.12654953095693</v>
      </c>
      <c r="T57">
        <v>2.8775013727665201E-2</v>
      </c>
      <c r="U57" t="s">
        <v>65</v>
      </c>
      <c r="V57">
        <v>1.12654953095693</v>
      </c>
    </row>
    <row r="58" spans="1:22">
      <c r="A58" t="s">
        <v>2122</v>
      </c>
      <c r="B58" t="s">
        <v>2070</v>
      </c>
      <c r="C58" t="s">
        <v>424</v>
      </c>
      <c r="D58">
        <v>11.5325098748197</v>
      </c>
      <c r="F58" t="s">
        <v>2071</v>
      </c>
      <c r="G58">
        <v>1.5371468313036E-3</v>
      </c>
      <c r="H58">
        <v>1.5314865127813999E-3</v>
      </c>
      <c r="I58" s="238">
        <v>5.6603185222424504E-6</v>
      </c>
      <c r="J58">
        <v>2.0982274780040702E-3</v>
      </c>
      <c r="K58">
        <v>1.7628263287469399E-3</v>
      </c>
      <c r="L58" s="238">
        <v>2.0444113478687499E-5</v>
      </c>
      <c r="M58">
        <v>3.1495703577843798E-4</v>
      </c>
      <c r="N58" t="s">
        <v>65</v>
      </c>
      <c r="O58">
        <v>2.4543873970140902E-3</v>
      </c>
      <c r="P58">
        <v>0.72989536589150905</v>
      </c>
      <c r="Q58" t="s">
        <v>65</v>
      </c>
      <c r="R58" t="s">
        <v>65</v>
      </c>
      <c r="S58">
        <v>1.1013805566749799</v>
      </c>
      <c r="T58">
        <v>2.30620419951983E-3</v>
      </c>
      <c r="U58" t="s">
        <v>65</v>
      </c>
      <c r="V58">
        <v>1.1013805566749799</v>
      </c>
    </row>
    <row r="59" spans="1:22">
      <c r="A59" t="s">
        <v>2123</v>
      </c>
      <c r="B59" t="s">
        <v>2070</v>
      </c>
      <c r="C59" t="s">
        <v>424</v>
      </c>
      <c r="D59">
        <v>12.2548364659909</v>
      </c>
      <c r="F59" t="s">
        <v>2071</v>
      </c>
      <c r="G59">
        <v>4.0893275758331002E-3</v>
      </c>
      <c r="H59">
        <v>4.0859720583138999E-3</v>
      </c>
      <c r="I59" s="238">
        <v>3.35551751917709E-6</v>
      </c>
      <c r="J59">
        <v>5.7744442829805098E-3</v>
      </c>
      <c r="K59">
        <v>2.0658626076408798E-3</v>
      </c>
      <c r="L59">
        <v>1.2423778805552301E-3</v>
      </c>
      <c r="M59">
        <v>2.4662037947843899E-3</v>
      </c>
      <c r="N59" t="s">
        <v>65</v>
      </c>
      <c r="O59">
        <v>1.3965531661875001E-2</v>
      </c>
      <c r="P59">
        <v>0.70759571970532498</v>
      </c>
      <c r="Q59" t="s">
        <v>65</v>
      </c>
      <c r="R59" t="s">
        <v>65</v>
      </c>
      <c r="S59">
        <v>1.14489427453548</v>
      </c>
      <c r="T59">
        <v>2.40271376730857E-4</v>
      </c>
      <c r="U59" t="s">
        <v>65</v>
      </c>
      <c r="V59">
        <v>1.14489427453548</v>
      </c>
    </row>
    <row r="60" spans="1:22">
      <c r="A60" t="s">
        <v>2124</v>
      </c>
      <c r="B60" t="s">
        <v>2070</v>
      </c>
      <c r="C60" t="s">
        <v>424</v>
      </c>
      <c r="D60">
        <v>18.8025396937384</v>
      </c>
      <c r="F60" t="s">
        <v>2071</v>
      </c>
      <c r="G60">
        <v>7.9986786968393002E-3</v>
      </c>
      <c r="H60">
        <v>7.9945604254943996E-3</v>
      </c>
      <c r="I60" s="238">
        <v>4.11827134490408E-6</v>
      </c>
      <c r="J60">
        <v>4.0616345537991799E-3</v>
      </c>
      <c r="K60">
        <v>2.5725103691197301E-3</v>
      </c>
      <c r="L60" s="238">
        <v>5.8692652306427901E-5</v>
      </c>
      <c r="M60">
        <v>1.4304315323730101E-3</v>
      </c>
      <c r="N60" t="s">
        <v>65</v>
      </c>
      <c r="O60">
        <v>2.9085923831402602E-3</v>
      </c>
      <c r="P60">
        <v>1.96831111209068</v>
      </c>
      <c r="Q60" t="s">
        <v>65</v>
      </c>
      <c r="R60" t="s">
        <v>65</v>
      </c>
      <c r="S60">
        <v>1.15812200659354</v>
      </c>
      <c r="T60">
        <v>1.4158984149087899E-3</v>
      </c>
      <c r="U60" t="s">
        <v>65</v>
      </c>
      <c r="V60">
        <v>1.15812200659354</v>
      </c>
    </row>
    <row r="61" spans="1:22">
      <c r="A61" t="s">
        <v>2125</v>
      </c>
      <c r="B61" t="s">
        <v>2070</v>
      </c>
      <c r="C61" t="s">
        <v>424</v>
      </c>
      <c r="D61">
        <v>3.92273103142958</v>
      </c>
      <c r="F61" t="s">
        <v>2071</v>
      </c>
      <c r="G61">
        <v>4.5904165426385998E-3</v>
      </c>
      <c r="H61">
        <v>4.5904165426385998E-3</v>
      </c>
      <c r="I61">
        <v>0</v>
      </c>
      <c r="J61">
        <v>2.1725099309405798E-3</v>
      </c>
      <c r="K61">
        <v>1.3246212361627599E-3</v>
      </c>
      <c r="L61">
        <v>1.14292684120636E-4</v>
      </c>
      <c r="M61">
        <v>7.3359601065718703E-4</v>
      </c>
      <c r="N61" t="s">
        <v>65</v>
      </c>
      <c r="O61">
        <v>0</v>
      </c>
      <c r="P61">
        <v>2.1129553781377499</v>
      </c>
      <c r="Q61" t="s">
        <v>65</v>
      </c>
      <c r="R61" t="s">
        <v>65</v>
      </c>
      <c r="S61">
        <v>1.0959513990619101</v>
      </c>
      <c r="U61" t="s">
        <v>65</v>
      </c>
      <c r="V61">
        <v>1.0959513990619101</v>
      </c>
    </row>
    <row r="62" spans="1:22">
      <c r="A62" t="s">
        <v>2126</v>
      </c>
      <c r="B62" t="s">
        <v>2070</v>
      </c>
      <c r="C62" t="s">
        <v>424</v>
      </c>
      <c r="D62">
        <v>9.3243676452904705</v>
      </c>
      <c r="F62" t="s">
        <v>2071</v>
      </c>
      <c r="G62">
        <v>6.0160756039579996E-4</v>
      </c>
      <c r="H62">
        <v>6.0160756039579996E-4</v>
      </c>
      <c r="I62">
        <v>0</v>
      </c>
      <c r="J62">
        <v>1.21074755746067E-2</v>
      </c>
      <c r="K62">
        <v>3.2024254019007502E-3</v>
      </c>
      <c r="L62">
        <v>3.2920625074444802E-3</v>
      </c>
      <c r="M62">
        <v>5.6129876652614699E-3</v>
      </c>
      <c r="N62" t="s">
        <v>65</v>
      </c>
      <c r="O62">
        <v>2.25087985913279E-3</v>
      </c>
      <c r="P62">
        <v>4.9688934467690703E-2</v>
      </c>
      <c r="Q62" t="s">
        <v>65</v>
      </c>
      <c r="R62" t="s">
        <v>65</v>
      </c>
      <c r="S62">
        <v>1.1174765360101799</v>
      </c>
      <c r="T62">
        <v>0</v>
      </c>
      <c r="U62" t="s">
        <v>65</v>
      </c>
      <c r="V62">
        <v>1.1174765360101799</v>
      </c>
    </row>
    <row r="63" spans="1:22">
      <c r="A63" t="s">
        <v>2127</v>
      </c>
      <c r="B63" t="s">
        <v>2070</v>
      </c>
      <c r="C63" t="s">
        <v>424</v>
      </c>
      <c r="D63">
        <v>2.79782071670419</v>
      </c>
      <c r="F63" t="s">
        <v>2071</v>
      </c>
      <c r="G63">
        <v>2.7985771190735999E-3</v>
      </c>
      <c r="H63">
        <v>1.9990368793409998E-3</v>
      </c>
      <c r="I63">
        <v>7.9954023973260004E-4</v>
      </c>
      <c r="J63">
        <v>8.3082771813704093E-3</v>
      </c>
      <c r="K63">
        <v>2.7752274863160902E-3</v>
      </c>
      <c r="L63">
        <v>1.70490055543838E-4</v>
      </c>
      <c r="M63">
        <v>5.36255963951047E-3</v>
      </c>
      <c r="N63" t="s">
        <v>65</v>
      </c>
      <c r="O63">
        <v>9.9262715883917593E-3</v>
      </c>
      <c r="P63">
        <v>0.24060787040463999</v>
      </c>
      <c r="Q63" t="s">
        <v>65</v>
      </c>
      <c r="R63" t="s">
        <v>65</v>
      </c>
      <c r="S63">
        <v>1.0972652357697701</v>
      </c>
      <c r="T63">
        <v>8.0547890777804096E-2</v>
      </c>
      <c r="U63" t="s">
        <v>65</v>
      </c>
      <c r="V63">
        <v>1.0972652357697701</v>
      </c>
    </row>
    <row r="64" spans="1:22">
      <c r="A64" t="s">
        <v>2128</v>
      </c>
      <c r="B64" t="s">
        <v>2070</v>
      </c>
      <c r="C64" t="s">
        <v>424</v>
      </c>
      <c r="D64">
        <v>19.623180695740501</v>
      </c>
      <c r="F64" t="s">
        <v>2073</v>
      </c>
      <c r="G64">
        <v>2.5993683184283001E-3</v>
      </c>
      <c r="H64">
        <v>2.5883274623328002E-3</v>
      </c>
      <c r="I64" s="238">
        <v>1.10408560954996E-5</v>
      </c>
      <c r="J64">
        <v>5.4721126173216403E-3</v>
      </c>
      <c r="K64">
        <v>3.2328510270302098E-3</v>
      </c>
      <c r="L64" s="238">
        <v>6.1183324358849201E-5</v>
      </c>
      <c r="M64">
        <v>2.1780782659325702E-3</v>
      </c>
      <c r="N64" t="s">
        <v>65</v>
      </c>
      <c r="O64">
        <v>5.6262940068670499E-3</v>
      </c>
      <c r="P64">
        <v>0.47300332492054398</v>
      </c>
      <c r="Q64" t="s">
        <v>65</v>
      </c>
      <c r="R64" t="s">
        <v>65</v>
      </c>
      <c r="S64">
        <v>1.05439880727049</v>
      </c>
      <c r="T64">
        <v>1.9623674273018601E-3</v>
      </c>
      <c r="U64" t="s">
        <v>65</v>
      </c>
      <c r="V64">
        <v>1.05439880727049</v>
      </c>
    </row>
    <row r="65" spans="1:22">
      <c r="A65" t="s">
        <v>2129</v>
      </c>
      <c r="B65" t="s">
        <v>2070</v>
      </c>
      <c r="C65" t="s">
        <v>424</v>
      </c>
      <c r="D65">
        <v>14.819906406582099</v>
      </c>
      <c r="F65" t="s">
        <v>2071</v>
      </c>
      <c r="G65">
        <v>1.0685834202441499E-2</v>
      </c>
      <c r="H65">
        <v>1.06795653943485E-2</v>
      </c>
      <c r="I65" s="238">
        <v>6.2688080930669101E-6</v>
      </c>
      <c r="J65">
        <v>1.42718761295957E-2</v>
      </c>
      <c r="K65">
        <v>7.5951288944234498E-3</v>
      </c>
      <c r="L65">
        <v>3.1598396134800799E-3</v>
      </c>
      <c r="M65">
        <v>3.5169076216922399E-3</v>
      </c>
      <c r="N65" t="s">
        <v>65</v>
      </c>
      <c r="O65">
        <v>8.3076564109799706E-3</v>
      </c>
      <c r="P65">
        <v>0.74829442866324603</v>
      </c>
      <c r="Q65" t="s">
        <v>65</v>
      </c>
      <c r="R65" t="s">
        <v>65</v>
      </c>
      <c r="S65">
        <v>1.0972755496692701</v>
      </c>
      <c r="T65">
        <v>7.5458201241707904E-4</v>
      </c>
      <c r="U65" t="s">
        <v>65</v>
      </c>
      <c r="V65">
        <v>1.0972755496692701</v>
      </c>
    </row>
    <row r="66" spans="1:22">
      <c r="A66" t="s">
        <v>2130</v>
      </c>
      <c r="B66" t="s">
        <v>2070</v>
      </c>
      <c r="C66" t="s">
        <v>424</v>
      </c>
      <c r="D66">
        <v>4.8626997674839298</v>
      </c>
      <c r="F66" t="s">
        <v>2073</v>
      </c>
      <c r="G66">
        <v>3.1572306968290498E-2</v>
      </c>
      <c r="H66">
        <v>3.1563890664959703E-2</v>
      </c>
      <c r="I66" s="238">
        <v>8.4163033307747897E-6</v>
      </c>
      <c r="J66">
        <v>5.9673887967040201E-3</v>
      </c>
      <c r="K66">
        <v>3.9851609790489901E-3</v>
      </c>
      <c r="L66">
        <v>1.31976196484316E-4</v>
      </c>
      <c r="M66">
        <v>1.8502516211707099E-3</v>
      </c>
      <c r="N66" t="s">
        <v>65</v>
      </c>
      <c r="O66">
        <v>6.5605508022165398E-4</v>
      </c>
      <c r="P66">
        <v>5.2893973797037299</v>
      </c>
      <c r="Q66" t="s">
        <v>65</v>
      </c>
      <c r="R66" t="s">
        <v>65</v>
      </c>
      <c r="S66">
        <v>1.0942932946862201</v>
      </c>
      <c r="T66">
        <v>1.28286535452652E-2</v>
      </c>
      <c r="U66" t="s">
        <v>65</v>
      </c>
      <c r="V66">
        <v>1.0942932946862201</v>
      </c>
    </row>
    <row r="67" spans="1:22">
      <c r="A67" t="s">
        <v>2131</v>
      </c>
      <c r="B67" t="s">
        <v>2070</v>
      </c>
      <c r="C67" t="s">
        <v>424</v>
      </c>
      <c r="D67">
        <v>3.2774032515698699</v>
      </c>
      <c r="F67" t="s">
        <v>2071</v>
      </c>
      <c r="G67">
        <v>9.5715959292297995E-3</v>
      </c>
      <c r="H67">
        <v>9.4865995685048006E-3</v>
      </c>
      <c r="I67" s="238">
        <v>8.4996360725026398E-5</v>
      </c>
      <c r="J67">
        <v>8.7066822680774997E-3</v>
      </c>
      <c r="K67">
        <v>3.8941886539020799E-3</v>
      </c>
      <c r="L67">
        <v>8.0314648857596595E-4</v>
      </c>
      <c r="M67">
        <v>4.00934712559945E-3</v>
      </c>
      <c r="N67" t="s">
        <v>65</v>
      </c>
      <c r="O67">
        <v>3.8215599253813202E-3</v>
      </c>
      <c r="P67">
        <v>1.08957686480495</v>
      </c>
      <c r="Q67" t="s">
        <v>65</v>
      </c>
      <c r="R67" t="s">
        <v>65</v>
      </c>
      <c r="S67">
        <v>1.0878566569467001</v>
      </c>
      <c r="T67">
        <v>2.2241273821329701E-2</v>
      </c>
      <c r="U67" t="s">
        <v>65</v>
      </c>
      <c r="V67">
        <v>1.0878566569467001</v>
      </c>
    </row>
    <row r="68" spans="1:22">
      <c r="A68" t="s">
        <v>2132</v>
      </c>
      <c r="B68" t="s">
        <v>2070</v>
      </c>
      <c r="C68" t="s">
        <v>424</v>
      </c>
      <c r="D68">
        <v>29.828510350863699</v>
      </c>
      <c r="F68" t="s">
        <v>2073</v>
      </c>
      <c r="G68">
        <v>2.8983251701307998E-3</v>
      </c>
      <c r="H68">
        <v>2.8936729081664001E-3</v>
      </c>
      <c r="I68" s="238">
        <v>4.6522619643932698E-6</v>
      </c>
      <c r="J68">
        <v>3.36042664154224E-3</v>
      </c>
      <c r="K68">
        <v>2.0112411872374699E-3</v>
      </c>
      <c r="L68">
        <v>1.1685280180609E-4</v>
      </c>
      <c r="M68">
        <v>1.2323326524986799E-3</v>
      </c>
      <c r="N68" t="s">
        <v>65</v>
      </c>
      <c r="O68">
        <v>2.47622515475889E-2</v>
      </c>
      <c r="P68">
        <v>0.86110283509666796</v>
      </c>
      <c r="Q68" t="s">
        <v>65</v>
      </c>
      <c r="R68" t="s">
        <v>65</v>
      </c>
      <c r="S68">
        <v>1.1639532730800899</v>
      </c>
      <c r="T68">
        <v>1.8787717891696499E-4</v>
      </c>
      <c r="U68" t="s">
        <v>65</v>
      </c>
      <c r="V68">
        <v>1.1639532730800899</v>
      </c>
    </row>
    <row r="69" spans="1:22">
      <c r="A69" t="s">
        <v>2133</v>
      </c>
      <c r="B69" t="s">
        <v>2070</v>
      </c>
      <c r="C69" t="s">
        <v>424</v>
      </c>
      <c r="D69">
        <v>2.0522598592488999</v>
      </c>
      <c r="F69" t="s">
        <v>2071</v>
      </c>
      <c r="G69">
        <v>8.3599410385333008E-3</v>
      </c>
      <c r="H69">
        <v>8.3444426318789993E-3</v>
      </c>
      <c r="I69" s="238">
        <v>1.5498406654229299E-5</v>
      </c>
      <c r="J69">
        <v>3.1507514328769199E-3</v>
      </c>
      <c r="K69">
        <v>2.63733224621081E-3</v>
      </c>
      <c r="L69" s="238">
        <v>4.1416510938382103E-5</v>
      </c>
      <c r="M69">
        <v>4.72002675727731E-4</v>
      </c>
      <c r="N69" t="s">
        <v>65</v>
      </c>
      <c r="O69">
        <v>3.9643448969350001E-3</v>
      </c>
      <c r="P69">
        <v>2.64839763137384</v>
      </c>
      <c r="Q69" t="s">
        <v>65</v>
      </c>
      <c r="R69" t="s">
        <v>65</v>
      </c>
      <c r="S69">
        <v>1.2988824395546601</v>
      </c>
      <c r="T69">
        <v>3.9094496208470003E-3</v>
      </c>
      <c r="U69" t="s">
        <v>65</v>
      </c>
      <c r="V69">
        <v>1.2988824395546601</v>
      </c>
    </row>
    <row r="70" spans="1:22">
      <c r="A70" t="s">
        <v>2134</v>
      </c>
      <c r="B70" t="s">
        <v>2070</v>
      </c>
      <c r="C70" t="s">
        <v>424</v>
      </c>
      <c r="D70">
        <v>0.25939798742464998</v>
      </c>
      <c r="F70" t="s">
        <v>2071</v>
      </c>
      <c r="G70">
        <v>1.2337871491444E-3</v>
      </c>
      <c r="H70">
        <v>2.1782197458609999E-4</v>
      </c>
      <c r="I70">
        <v>1.0159651745581999E-3</v>
      </c>
      <c r="J70">
        <v>3.5732205705421301E-2</v>
      </c>
      <c r="K70">
        <v>1.56124970775422E-2</v>
      </c>
      <c r="L70">
        <v>9.8624315889387195E-4</v>
      </c>
      <c r="M70">
        <v>1.91334654689851E-2</v>
      </c>
      <c r="N70" t="s">
        <v>65</v>
      </c>
      <c r="O70">
        <v>8.3821177793739804E-4</v>
      </c>
      <c r="P70">
        <v>6.0959565827488696E-3</v>
      </c>
      <c r="Q70" t="s">
        <v>65</v>
      </c>
      <c r="R70" t="s">
        <v>65</v>
      </c>
      <c r="S70">
        <v>1.0409686056404299</v>
      </c>
      <c r="T70">
        <v>1.2120626329758799</v>
      </c>
      <c r="U70" t="s">
        <v>65</v>
      </c>
      <c r="V70">
        <v>1.0409686056404299</v>
      </c>
    </row>
    <row r="71" spans="1:22">
      <c r="A71" t="s">
        <v>2135</v>
      </c>
      <c r="B71" t="s">
        <v>2070</v>
      </c>
      <c r="C71" t="s">
        <v>424</v>
      </c>
      <c r="D71">
        <v>3.6099399317830398</v>
      </c>
      <c r="F71" t="s">
        <v>2071</v>
      </c>
      <c r="G71">
        <v>2.9702257696075001E-3</v>
      </c>
      <c r="H71">
        <v>2.9702257696075001E-3</v>
      </c>
      <c r="I71">
        <v>0</v>
      </c>
      <c r="J71">
        <v>6.9261717607576496E-3</v>
      </c>
      <c r="K71">
        <v>3.4142570580855702E-3</v>
      </c>
      <c r="L71">
        <v>1.11102422864562E-3</v>
      </c>
      <c r="M71">
        <v>2.4008904740264502E-3</v>
      </c>
      <c r="N71" t="s">
        <v>65</v>
      </c>
      <c r="O71">
        <v>1.3376435180024501E-3</v>
      </c>
      <c r="P71">
        <v>0.42884090551092302</v>
      </c>
      <c r="Q71" t="s">
        <v>65</v>
      </c>
      <c r="R71" t="s">
        <v>65</v>
      </c>
      <c r="S71">
        <v>1.1110789546447699</v>
      </c>
      <c r="T71">
        <v>0</v>
      </c>
      <c r="U71" t="s">
        <v>65</v>
      </c>
      <c r="V71">
        <v>1.1110789546447699</v>
      </c>
    </row>
    <row r="72" spans="1:22">
      <c r="A72" t="s">
        <v>2136</v>
      </c>
      <c r="B72" t="s">
        <v>2070</v>
      </c>
      <c r="C72" t="s">
        <v>424</v>
      </c>
      <c r="D72">
        <v>2.4170102388792398</v>
      </c>
      <c r="F72" t="s">
        <v>2071</v>
      </c>
      <c r="G72">
        <v>3.0997417919209999E-2</v>
      </c>
      <c r="H72">
        <v>3.0995289399135699E-2</v>
      </c>
      <c r="I72" s="238">
        <v>2.1285200742502599E-6</v>
      </c>
      <c r="J72">
        <v>1.2004991928693001E-2</v>
      </c>
      <c r="K72">
        <v>8.7122570346616201E-3</v>
      </c>
      <c r="L72">
        <v>3.0063214219639897E-4</v>
      </c>
      <c r="M72">
        <v>2.9921027518350499E-3</v>
      </c>
      <c r="N72" t="s">
        <v>65</v>
      </c>
      <c r="O72">
        <v>1.4787829565476799E-3</v>
      </c>
      <c r="P72">
        <v>2.5818667420387</v>
      </c>
      <c r="Q72" t="s">
        <v>65</v>
      </c>
      <c r="R72" t="s">
        <v>65</v>
      </c>
      <c r="S72">
        <v>1.1403934527805</v>
      </c>
      <c r="T72">
        <v>1.4393728740419299E-3</v>
      </c>
      <c r="U72" t="s">
        <v>65</v>
      </c>
      <c r="V72">
        <v>1.1403934527805</v>
      </c>
    </row>
    <row r="73" spans="1:22">
      <c r="A73" t="s">
        <v>2137</v>
      </c>
      <c r="B73" t="s">
        <v>2070</v>
      </c>
      <c r="C73" t="s">
        <v>424</v>
      </c>
      <c r="D73">
        <v>0.448187940083211</v>
      </c>
      <c r="F73" t="s">
        <v>2071</v>
      </c>
      <c r="G73">
        <v>1.0780214751007001E-3</v>
      </c>
      <c r="H73">
        <v>9.3061976415450003E-4</v>
      </c>
      <c r="I73">
        <v>1.4740171094619999E-4</v>
      </c>
      <c r="J73">
        <v>1.1773079518024401E-3</v>
      </c>
      <c r="K73">
        <v>6.1175506389840595E-4</v>
      </c>
      <c r="L73" s="238">
        <v>9.8620772844573698E-5</v>
      </c>
      <c r="M73">
        <v>4.6693211505946698E-4</v>
      </c>
      <c r="N73" t="s">
        <v>65</v>
      </c>
      <c r="O73">
        <v>3.6814642980206999E-3</v>
      </c>
      <c r="P73">
        <v>0.79046417951202097</v>
      </c>
      <c r="Q73" t="s">
        <v>65</v>
      </c>
      <c r="R73" t="s">
        <v>65</v>
      </c>
      <c r="S73">
        <v>1.08375961979546</v>
      </c>
      <c r="T73">
        <v>4.0038881003259703E-2</v>
      </c>
      <c r="U73" t="s">
        <v>65</v>
      </c>
      <c r="V73">
        <v>1.08375961979546</v>
      </c>
    </row>
    <row r="74" spans="1:22">
      <c r="A74" t="s">
        <v>2138</v>
      </c>
      <c r="B74" t="s">
        <v>2070</v>
      </c>
      <c r="C74" t="s">
        <v>424</v>
      </c>
      <c r="D74">
        <v>20.687352500461401</v>
      </c>
      <c r="F74" t="s">
        <v>2073</v>
      </c>
      <c r="G74">
        <v>9.2778689603420002E-3</v>
      </c>
      <c r="H74">
        <v>9.2642681171344003E-3</v>
      </c>
      <c r="I74" s="238">
        <v>1.3600843207600701E-5</v>
      </c>
      <c r="J74">
        <v>5.2703278446683396E-3</v>
      </c>
      <c r="K74">
        <v>2.8010976107920799E-3</v>
      </c>
      <c r="L74">
        <v>3.8928222994592701E-4</v>
      </c>
      <c r="M74">
        <v>2.0799480039303299E-3</v>
      </c>
      <c r="N74" t="s">
        <v>65</v>
      </c>
      <c r="O74">
        <v>0.15114204464250999</v>
      </c>
      <c r="P74">
        <v>1.7578162858514501</v>
      </c>
      <c r="Q74" t="s">
        <v>65</v>
      </c>
      <c r="R74" t="s">
        <v>65</v>
      </c>
      <c r="S74">
        <v>1.46898000064618</v>
      </c>
      <c r="T74" s="238">
        <v>8.9987159031559695E-5</v>
      </c>
      <c r="U74" t="s">
        <v>65</v>
      </c>
      <c r="V74">
        <v>1.46898000064618</v>
      </c>
    </row>
    <row r="75" spans="1:22">
      <c r="A75" t="s">
        <v>2139</v>
      </c>
      <c r="B75" t="s">
        <v>2070</v>
      </c>
      <c r="C75" t="s">
        <v>424</v>
      </c>
      <c r="D75">
        <v>0.53421627786013104</v>
      </c>
      <c r="F75" t="s">
        <v>2071</v>
      </c>
      <c r="G75" s="238">
        <v>5.84123816693881E-5</v>
      </c>
      <c r="H75" s="238">
        <v>5.0743191965588599E-5</v>
      </c>
      <c r="I75" s="238">
        <v>7.6691897037994397E-6</v>
      </c>
      <c r="J75">
        <v>5.77601044026569E-3</v>
      </c>
      <c r="K75">
        <v>3.6646987788486601E-3</v>
      </c>
      <c r="L75">
        <v>3.2126284539786001E-4</v>
      </c>
      <c r="M75">
        <v>1.79004881601917E-3</v>
      </c>
      <c r="N75" t="s">
        <v>65</v>
      </c>
      <c r="O75">
        <v>6.9715401870385299E-4</v>
      </c>
      <c r="P75">
        <v>8.7851627849991308E-3</v>
      </c>
      <c r="Q75" t="s">
        <v>65</v>
      </c>
      <c r="R75" t="s">
        <v>65</v>
      </c>
      <c r="S75">
        <v>1.05131567484902</v>
      </c>
      <c r="T75">
        <v>1.10007107440303E-2</v>
      </c>
      <c r="U75" t="s">
        <v>65</v>
      </c>
      <c r="V75">
        <v>1.05131567484902</v>
      </c>
    </row>
    <row r="76" spans="1:22">
      <c r="A76" t="s">
        <v>2140</v>
      </c>
      <c r="B76" t="s">
        <v>2070</v>
      </c>
      <c r="C76" t="s">
        <v>424</v>
      </c>
      <c r="D76">
        <v>1.37374593894966</v>
      </c>
      <c r="F76" t="s">
        <v>2071</v>
      </c>
      <c r="G76">
        <v>1.6580513947674E-3</v>
      </c>
      <c r="H76">
        <v>1.6432948540507999E-3</v>
      </c>
      <c r="I76" s="238">
        <v>1.4756540716588601E-5</v>
      </c>
      <c r="J76">
        <v>2.6253020433365101E-3</v>
      </c>
      <c r="K76">
        <v>1.8416689867549001E-3</v>
      </c>
      <c r="L76" s="238">
        <v>1.3447089725726999E-5</v>
      </c>
      <c r="M76">
        <v>7.7018596685588696E-4</v>
      </c>
      <c r="N76" t="s">
        <v>65</v>
      </c>
      <c r="O76">
        <v>1.42597187836712E-3</v>
      </c>
      <c r="P76">
        <v>0.62594506343442402</v>
      </c>
      <c r="Q76" t="s">
        <v>65</v>
      </c>
      <c r="R76" t="s">
        <v>65</v>
      </c>
      <c r="S76">
        <v>1.06196361676323</v>
      </c>
      <c r="T76">
        <v>1.0348409348357001E-2</v>
      </c>
      <c r="U76" t="s">
        <v>65</v>
      </c>
      <c r="V76">
        <v>1.06196361676323</v>
      </c>
    </row>
    <row r="77" spans="1:22">
      <c r="A77" t="s">
        <v>2141</v>
      </c>
      <c r="B77" t="s">
        <v>2070</v>
      </c>
      <c r="C77" t="s">
        <v>424</v>
      </c>
      <c r="D77">
        <v>1.4279434059657301</v>
      </c>
      <c r="F77" t="s">
        <v>2071</v>
      </c>
      <c r="G77">
        <v>2.81598347788992E-2</v>
      </c>
      <c r="H77">
        <v>2.8154942309105001E-2</v>
      </c>
      <c r="I77" s="238">
        <v>4.8924697942017697E-6</v>
      </c>
      <c r="J77">
        <v>4.8697736834991496E-3</v>
      </c>
      <c r="K77">
        <v>3.8001330301761899E-3</v>
      </c>
      <c r="L77" s="238">
        <v>8.0165395168291795E-5</v>
      </c>
      <c r="M77">
        <v>9.8947525815466396E-4</v>
      </c>
      <c r="N77" t="s">
        <v>65</v>
      </c>
      <c r="O77">
        <v>2.9034264654014398E-4</v>
      </c>
      <c r="P77">
        <v>5.7815710008261396</v>
      </c>
      <c r="Q77" t="s">
        <v>65</v>
      </c>
      <c r="R77" t="s">
        <v>65</v>
      </c>
      <c r="S77">
        <v>1.1214016667651301</v>
      </c>
      <c r="T77">
        <v>1.68506757532959E-2</v>
      </c>
      <c r="U77" t="s">
        <v>65</v>
      </c>
      <c r="V77">
        <v>1.1214016667651301</v>
      </c>
    </row>
    <row r="78" spans="1:22">
      <c r="A78" t="s">
        <v>2142</v>
      </c>
      <c r="B78" t="s">
        <v>2070</v>
      </c>
      <c r="C78" t="s">
        <v>424</v>
      </c>
      <c r="D78">
        <v>5.2218166135072996</v>
      </c>
      <c r="F78" t="s">
        <v>2073</v>
      </c>
      <c r="G78">
        <v>1.1131053786391999E-3</v>
      </c>
      <c r="H78">
        <v>1.0566101318637E-3</v>
      </c>
      <c r="I78" s="238">
        <v>5.6495246775446601E-5</v>
      </c>
      <c r="J78">
        <v>1.8541898385948798E-2</v>
      </c>
      <c r="K78">
        <v>6.3559856859135497E-3</v>
      </c>
      <c r="L78">
        <v>6.0262457527557897E-4</v>
      </c>
      <c r="M78">
        <v>1.1583288124759601E-2</v>
      </c>
      <c r="N78" t="s">
        <v>65</v>
      </c>
      <c r="O78">
        <v>1.70283814217796E-2</v>
      </c>
      <c r="P78">
        <v>5.6985002822818001E-2</v>
      </c>
      <c r="Q78" t="s">
        <v>65</v>
      </c>
      <c r="R78" t="s">
        <v>65</v>
      </c>
      <c r="S78">
        <v>1.0472963485808</v>
      </c>
      <c r="T78">
        <v>3.3177109072262101E-3</v>
      </c>
      <c r="U78" t="s">
        <v>65</v>
      </c>
      <c r="V78">
        <v>1.0472963485808</v>
      </c>
    </row>
    <row r="79" spans="1:22">
      <c r="A79" t="s">
        <v>2143</v>
      </c>
      <c r="B79" t="s">
        <v>2070</v>
      </c>
      <c r="C79" t="s">
        <v>424</v>
      </c>
      <c r="D79">
        <v>23.3872146605331</v>
      </c>
      <c r="F79" t="s">
        <v>2073</v>
      </c>
      <c r="G79">
        <v>3.54534944022704E-2</v>
      </c>
      <c r="H79">
        <v>3.5445931149039003E-2</v>
      </c>
      <c r="I79" s="238">
        <v>7.5632532314427801E-6</v>
      </c>
      <c r="J79">
        <v>3.9532356514994397E-3</v>
      </c>
      <c r="K79">
        <v>2.9472445425807099E-3</v>
      </c>
      <c r="L79">
        <v>1.18375151678082E-4</v>
      </c>
      <c r="M79">
        <v>8.8761595724063996E-4</v>
      </c>
      <c r="N79" t="s">
        <v>65</v>
      </c>
      <c r="O79">
        <v>2.5699119125719198E-2</v>
      </c>
      <c r="P79">
        <v>8.9663086832667194</v>
      </c>
      <c r="Q79" t="s">
        <v>65</v>
      </c>
      <c r="R79" t="s">
        <v>65</v>
      </c>
      <c r="S79">
        <v>1.3898735381749201</v>
      </c>
      <c r="T79">
        <v>2.9430009621900298E-4</v>
      </c>
      <c r="U79" t="s">
        <v>65</v>
      </c>
      <c r="V79">
        <v>1.3898735381749201</v>
      </c>
    </row>
    <row r="80" spans="1:22">
      <c r="A80" t="s">
        <v>2144</v>
      </c>
      <c r="B80" t="s">
        <v>2070</v>
      </c>
      <c r="C80" t="s">
        <v>424</v>
      </c>
      <c r="D80">
        <v>6.3069142729981698</v>
      </c>
      <c r="E80" t="s">
        <v>2087</v>
      </c>
      <c r="F80" t="s">
        <v>2071</v>
      </c>
      <c r="G80">
        <v>7.0018276811857905E-2</v>
      </c>
      <c r="H80">
        <v>7.0016820488173398E-2</v>
      </c>
      <c r="I80" s="238">
        <v>1.45632368449322E-6</v>
      </c>
      <c r="J80">
        <v>2.2363536965133601E-2</v>
      </c>
      <c r="K80">
        <v>6.7871795746931697E-3</v>
      </c>
      <c r="L80">
        <v>1.1550260641173299E-3</v>
      </c>
      <c r="M80">
        <v>1.4421331326323001E-2</v>
      </c>
      <c r="N80" t="s">
        <v>65</v>
      </c>
      <c r="O80">
        <v>1.0660980700569801E-2</v>
      </c>
      <c r="P80">
        <v>3.1308473519790101</v>
      </c>
      <c r="Q80" t="s">
        <v>65</v>
      </c>
      <c r="R80" t="s">
        <v>65</v>
      </c>
      <c r="S80">
        <v>1.19909649815145</v>
      </c>
      <c r="T80">
        <v>1.3660316301063901E-4</v>
      </c>
      <c r="U80" t="s">
        <v>65</v>
      </c>
      <c r="V80">
        <v>1.19909649815145</v>
      </c>
    </row>
    <row r="81" spans="1:22">
      <c r="A81" t="s">
        <v>2145</v>
      </c>
      <c r="B81" t="s">
        <v>2070</v>
      </c>
      <c r="C81" t="s">
        <v>424</v>
      </c>
      <c r="D81">
        <v>1.5804536118861301</v>
      </c>
      <c r="F81" t="s">
        <v>2073</v>
      </c>
      <c r="G81">
        <v>3.9430074467797999E-3</v>
      </c>
      <c r="H81">
        <v>3.9245139515553997E-3</v>
      </c>
      <c r="I81" s="238">
        <v>1.8493495224497898E-5</v>
      </c>
      <c r="J81">
        <v>2.6103187964461001E-2</v>
      </c>
      <c r="K81">
        <v>1.7526236181461801E-2</v>
      </c>
      <c r="L81">
        <v>4.9186722209921304E-4</v>
      </c>
      <c r="M81">
        <v>8.0850845608999907E-3</v>
      </c>
      <c r="N81" t="s">
        <v>65</v>
      </c>
      <c r="O81">
        <v>6.6882175900113104E-3</v>
      </c>
      <c r="P81">
        <v>0.150346155300974</v>
      </c>
      <c r="Q81" t="s">
        <v>65</v>
      </c>
      <c r="R81" t="s">
        <v>65</v>
      </c>
      <c r="S81">
        <v>1.0742816843362999</v>
      </c>
      <c r="T81">
        <v>2.76508576098323E-3</v>
      </c>
      <c r="U81" t="s">
        <v>65</v>
      </c>
      <c r="V81">
        <v>1.0742816843362999</v>
      </c>
    </row>
    <row r="82" spans="1:22">
      <c r="A82" t="s">
        <v>2146</v>
      </c>
      <c r="B82" t="s">
        <v>2070</v>
      </c>
      <c r="C82" t="s">
        <v>424</v>
      </c>
      <c r="D82">
        <v>0.63050702569875094</v>
      </c>
      <c r="F82" t="s">
        <v>2071</v>
      </c>
      <c r="G82" s="238">
        <v>1.8681382320128301E-5</v>
      </c>
      <c r="H82" s="238">
        <v>1.8681382320128301E-5</v>
      </c>
      <c r="I82">
        <v>0</v>
      </c>
      <c r="J82">
        <v>4.9545429904136401E-3</v>
      </c>
      <c r="K82">
        <v>1.8385684799411999E-3</v>
      </c>
      <c r="L82">
        <v>5.4110181400945402E-4</v>
      </c>
      <c r="M82">
        <v>2.5748726964629799E-3</v>
      </c>
      <c r="N82" t="s">
        <v>65</v>
      </c>
      <c r="O82">
        <v>1.9308933553299201E-4</v>
      </c>
      <c r="P82">
        <v>3.7705561050280999E-3</v>
      </c>
      <c r="Q82" t="s">
        <v>65</v>
      </c>
      <c r="R82" t="s">
        <v>65</v>
      </c>
      <c r="T82">
        <v>0</v>
      </c>
      <c r="U82" t="s">
        <v>65</v>
      </c>
    </row>
    <row r="83" spans="1:22">
      <c r="A83" t="s">
        <v>2147</v>
      </c>
      <c r="B83" t="s">
        <v>2070</v>
      </c>
      <c r="C83" t="s">
        <v>424</v>
      </c>
      <c r="D83">
        <v>1.02371497087631</v>
      </c>
      <c r="F83" t="s">
        <v>2071</v>
      </c>
      <c r="G83">
        <v>3.2054853488585999E-2</v>
      </c>
      <c r="H83">
        <v>3.19076726445209E-2</v>
      </c>
      <c r="I83">
        <v>1.471808440651E-4</v>
      </c>
      <c r="J83">
        <v>5.0147611434881697E-3</v>
      </c>
      <c r="K83">
        <v>1.9547887708357701E-3</v>
      </c>
      <c r="L83">
        <v>2.5895004524137898E-4</v>
      </c>
      <c r="M83">
        <v>2.80102232741102E-3</v>
      </c>
      <c r="N83" t="s">
        <v>65</v>
      </c>
      <c r="O83">
        <v>1.77643146007732E-3</v>
      </c>
      <c r="P83">
        <v>6.3627502350643299</v>
      </c>
      <c r="Q83" t="s">
        <v>65</v>
      </c>
      <c r="R83" t="s">
        <v>65</v>
      </c>
      <c r="S83">
        <v>1.04399330205781</v>
      </c>
      <c r="T83">
        <v>8.2851968889749994E-2</v>
      </c>
      <c r="U83" t="s">
        <v>65</v>
      </c>
      <c r="V83">
        <v>1.04399330205781</v>
      </c>
    </row>
    <row r="84" spans="1:22">
      <c r="A84" t="s">
        <v>2148</v>
      </c>
      <c r="B84" t="s">
        <v>2070</v>
      </c>
      <c r="C84" t="s">
        <v>424</v>
      </c>
      <c r="D84">
        <v>22.143032159497398</v>
      </c>
      <c r="F84" t="s">
        <v>2073</v>
      </c>
      <c r="G84">
        <v>1.8123527352581E-3</v>
      </c>
      <c r="H84">
        <v>1.8122614129376E-3</v>
      </c>
      <c r="I84" s="238">
        <v>9.1322320438931598E-8</v>
      </c>
      <c r="J84">
        <v>5.0380363534875804E-3</v>
      </c>
      <c r="K84">
        <v>3.21110350112068E-3</v>
      </c>
      <c r="L84">
        <v>5.09194439728055E-4</v>
      </c>
      <c r="M84">
        <v>1.3177384126388399E-3</v>
      </c>
      <c r="N84" t="s">
        <v>65</v>
      </c>
      <c r="O84">
        <v>0</v>
      </c>
      <c r="P84">
        <v>0.35971582691797299</v>
      </c>
      <c r="Q84" t="s">
        <v>65</v>
      </c>
      <c r="R84" t="s">
        <v>65</v>
      </c>
      <c r="S84">
        <v>1.0688669186779101</v>
      </c>
      <c r="T84" t="s">
        <v>2119</v>
      </c>
      <c r="U84" t="s">
        <v>65</v>
      </c>
      <c r="V84">
        <v>1.0688669186779101</v>
      </c>
    </row>
    <row r="85" spans="1:22">
      <c r="A85" t="s">
        <v>2149</v>
      </c>
      <c r="B85" t="s">
        <v>2070</v>
      </c>
      <c r="C85" t="s">
        <v>424</v>
      </c>
      <c r="D85">
        <v>22.457567481403</v>
      </c>
      <c r="F85" t="s">
        <v>2073</v>
      </c>
      <c r="G85">
        <v>2.6844267146424999E-3</v>
      </c>
      <c r="H85">
        <v>2.6844216663346999E-3</v>
      </c>
      <c r="I85" s="238">
        <v>5.0483077720761796E-9</v>
      </c>
      <c r="J85">
        <v>8.5970907976444504E-3</v>
      </c>
      <c r="K85">
        <v>5.9610017809761696E-3</v>
      </c>
      <c r="L85">
        <v>1.44088748608765E-3</v>
      </c>
      <c r="M85">
        <v>1.1952015305806199E-3</v>
      </c>
      <c r="N85" t="s">
        <v>65</v>
      </c>
      <c r="O85">
        <v>2.40434602192225E-2</v>
      </c>
      <c r="P85">
        <v>0.31224768116561102</v>
      </c>
      <c r="Q85" t="s">
        <v>65</v>
      </c>
      <c r="R85" t="s">
        <v>65</v>
      </c>
      <c r="S85">
        <v>1.6315789473684199</v>
      </c>
      <c r="T85" s="238">
        <v>2.0996594192545101E-7</v>
      </c>
      <c r="U85" t="s">
        <v>65</v>
      </c>
      <c r="V85">
        <v>1.6315789473684199</v>
      </c>
    </row>
    <row r="86" spans="1:22">
      <c r="A86" t="s">
        <v>2150</v>
      </c>
      <c r="B86" t="s">
        <v>2070</v>
      </c>
      <c r="C86" t="s">
        <v>424</v>
      </c>
      <c r="D86">
        <v>3.7847130085048302</v>
      </c>
      <c r="F86" t="s">
        <v>2073</v>
      </c>
      <c r="G86">
        <v>1.7377365660814301E-2</v>
      </c>
      <c r="H86">
        <v>1.7373050524625601E-2</v>
      </c>
      <c r="I86" s="238">
        <v>4.3151361886423E-6</v>
      </c>
      <c r="J86">
        <v>1.6791959262312101E-2</v>
      </c>
      <c r="K86">
        <v>1.0676447719544801E-2</v>
      </c>
      <c r="L86">
        <v>3.1329986977392602E-3</v>
      </c>
      <c r="M86">
        <v>2.9825128450280398E-3</v>
      </c>
      <c r="N86" t="s">
        <v>65</v>
      </c>
      <c r="O86">
        <v>1.73194085757351E-2</v>
      </c>
      <c r="P86">
        <v>1.03460532825479</v>
      </c>
      <c r="Q86" t="s">
        <v>65</v>
      </c>
      <c r="R86" t="s">
        <v>65</v>
      </c>
      <c r="S86">
        <v>1.01148694304225</v>
      </c>
      <c r="T86">
        <v>2.4915031998771001E-4</v>
      </c>
      <c r="U86" t="s">
        <v>65</v>
      </c>
      <c r="V86">
        <v>1.01148694304225</v>
      </c>
    </row>
    <row r="87" spans="1:22">
      <c r="A87" t="s">
        <v>2151</v>
      </c>
      <c r="B87" t="s">
        <v>2070</v>
      </c>
      <c r="C87" t="s">
        <v>424</v>
      </c>
      <c r="D87">
        <v>15.936295729635299</v>
      </c>
      <c r="F87" t="s">
        <v>2073</v>
      </c>
      <c r="G87">
        <v>4.2660046919600403E-2</v>
      </c>
      <c r="H87">
        <v>4.2614966380015197E-2</v>
      </c>
      <c r="I87" s="238">
        <v>4.5080539585158701E-5</v>
      </c>
      <c r="J87">
        <v>1.65028874605932E-2</v>
      </c>
      <c r="K87">
        <v>5.6139014587189102E-3</v>
      </c>
      <c r="L87">
        <v>2.6483495798683101E-4</v>
      </c>
      <c r="M87">
        <v>1.06241510438875E-2</v>
      </c>
      <c r="N87" t="s">
        <v>65</v>
      </c>
      <c r="O87">
        <v>2.8486095380848699E-2</v>
      </c>
      <c r="P87">
        <v>2.58227334348453</v>
      </c>
      <c r="Q87" t="s">
        <v>65</v>
      </c>
      <c r="R87" t="s">
        <v>65</v>
      </c>
      <c r="S87">
        <v>1.1503088717155201</v>
      </c>
      <c r="T87">
        <v>1.58254541320768E-3</v>
      </c>
      <c r="U87" t="s">
        <v>65</v>
      </c>
      <c r="V87">
        <v>1.1503088717155201</v>
      </c>
    </row>
    <row r="88" spans="1:22">
      <c r="A88" t="s">
        <v>2152</v>
      </c>
      <c r="B88" t="s">
        <v>2070</v>
      </c>
      <c r="C88" t="s">
        <v>424</v>
      </c>
      <c r="D88">
        <v>2.32277944090439</v>
      </c>
      <c r="F88" t="s">
        <v>2071</v>
      </c>
      <c r="G88">
        <v>2.4418125632605001E-3</v>
      </c>
      <c r="H88">
        <v>2.4414484627593002E-3</v>
      </c>
      <c r="I88" s="238">
        <v>3.6410050126434501E-7</v>
      </c>
      <c r="J88">
        <v>1.10612318090056E-2</v>
      </c>
      <c r="K88">
        <v>8.0957507938651998E-3</v>
      </c>
      <c r="L88">
        <v>5.0724075696070197E-4</v>
      </c>
      <c r="M88">
        <v>2.4582402581797402E-3</v>
      </c>
      <c r="N88" t="s">
        <v>65</v>
      </c>
      <c r="O88">
        <v>8.0258611080139403E-3</v>
      </c>
      <c r="P88">
        <v>0.220721209438135</v>
      </c>
      <c r="Q88" t="s">
        <v>65</v>
      </c>
      <c r="R88" t="s">
        <v>65</v>
      </c>
      <c r="S88">
        <v>1</v>
      </c>
      <c r="T88" s="238">
        <v>4.5365911067260503E-5</v>
      </c>
      <c r="U88" t="s">
        <v>65</v>
      </c>
      <c r="V88">
        <v>1</v>
      </c>
    </row>
    <row r="89" spans="1:22">
      <c r="A89" t="s">
        <v>2153</v>
      </c>
      <c r="B89" t="s">
        <v>2070</v>
      </c>
      <c r="C89" t="s">
        <v>424</v>
      </c>
      <c r="D89">
        <v>0.27324560953682298</v>
      </c>
      <c r="F89" t="s">
        <v>2071</v>
      </c>
      <c r="G89">
        <v>1.8557213379897498E-2</v>
      </c>
      <c r="H89">
        <v>1.8557213379897498E-2</v>
      </c>
      <c r="I89">
        <v>0</v>
      </c>
      <c r="J89">
        <v>5.21938846415935E-3</v>
      </c>
      <c r="K89">
        <v>3.5383212872238598E-3</v>
      </c>
      <c r="L89">
        <v>1.04897661513653E-4</v>
      </c>
      <c r="M89">
        <v>1.5761695154218401E-3</v>
      </c>
      <c r="N89" t="s">
        <v>65</v>
      </c>
      <c r="O89">
        <v>5.2420871892142002E-3</v>
      </c>
      <c r="P89">
        <v>3.5554382486236999</v>
      </c>
      <c r="Q89" t="s">
        <v>65</v>
      </c>
      <c r="R89" t="s">
        <v>65</v>
      </c>
      <c r="T89">
        <v>0</v>
      </c>
      <c r="U89" t="s">
        <v>65</v>
      </c>
    </row>
    <row r="90" spans="1:22">
      <c r="A90" t="s">
        <v>2154</v>
      </c>
      <c r="B90" t="s">
        <v>2070</v>
      </c>
      <c r="C90" t="s">
        <v>424</v>
      </c>
      <c r="D90">
        <v>53.029299218691101</v>
      </c>
      <c r="F90" t="s">
        <v>2071</v>
      </c>
      <c r="G90">
        <v>4.3378395435824998E-3</v>
      </c>
      <c r="H90">
        <v>4.3378395435824998E-3</v>
      </c>
      <c r="I90">
        <v>0</v>
      </c>
      <c r="J90">
        <v>1.72483803061463E-3</v>
      </c>
      <c r="K90">
        <v>7.5845774361025099E-4</v>
      </c>
      <c r="L90" s="238">
        <v>7.9357324600203602E-5</v>
      </c>
      <c r="M90">
        <v>8.8702296240417903E-4</v>
      </c>
      <c r="N90" t="s">
        <v>65</v>
      </c>
      <c r="O90">
        <v>0.12502949975887701</v>
      </c>
      <c r="P90">
        <v>2.5149257301781098</v>
      </c>
      <c r="Q90" t="s">
        <v>65</v>
      </c>
      <c r="R90" t="s">
        <v>65</v>
      </c>
      <c r="S90">
        <v>1.2326356120633799</v>
      </c>
      <c r="T90">
        <v>0</v>
      </c>
      <c r="U90" t="s">
        <v>65</v>
      </c>
      <c r="V90">
        <v>1.2326356120633799</v>
      </c>
    </row>
    <row r="91" spans="1:22">
      <c r="A91" t="s">
        <v>2155</v>
      </c>
      <c r="B91" t="s">
        <v>2070</v>
      </c>
      <c r="C91" t="s">
        <v>424</v>
      </c>
      <c r="D91">
        <v>2.2096605308801598</v>
      </c>
      <c r="F91" t="s">
        <v>2073</v>
      </c>
      <c r="G91">
        <v>2.5604350974666502E-2</v>
      </c>
      <c r="H91">
        <v>2.5584522419941899E-2</v>
      </c>
      <c r="I91" s="238">
        <v>1.9828554724629001E-5</v>
      </c>
      <c r="J91">
        <v>9.5597832015795903E-3</v>
      </c>
      <c r="K91">
        <v>6.3993649806948103E-3</v>
      </c>
      <c r="L91" s="238">
        <v>9.3596995099025305E-5</v>
      </c>
      <c r="M91">
        <v>3.0668212257857499E-3</v>
      </c>
      <c r="N91" t="s">
        <v>65</v>
      </c>
      <c r="O91">
        <v>7.2401802374962004E-3</v>
      </c>
      <c r="P91">
        <v>2.6762659654995602</v>
      </c>
      <c r="Q91" t="s">
        <v>65</v>
      </c>
      <c r="R91" t="s">
        <v>65</v>
      </c>
      <c r="S91">
        <v>1.04103250320226</v>
      </c>
      <c r="T91">
        <v>2.73868247394435E-3</v>
      </c>
      <c r="U91" t="s">
        <v>65</v>
      </c>
      <c r="V91">
        <v>1.04103250320226</v>
      </c>
    </row>
    <row r="92" spans="1:22">
      <c r="A92" t="s">
        <v>2156</v>
      </c>
      <c r="B92" t="s">
        <v>2070</v>
      </c>
      <c r="C92" t="s">
        <v>424</v>
      </c>
      <c r="D92">
        <v>2.8497497355562902</v>
      </c>
      <c r="F92" t="s">
        <v>2071</v>
      </c>
      <c r="G92">
        <v>1.1470625526374401E-2</v>
      </c>
      <c r="H92">
        <v>1.13717496792471E-2</v>
      </c>
      <c r="I92" s="238">
        <v>9.8875847127247898E-5</v>
      </c>
      <c r="J92">
        <v>7.3276163730595003E-3</v>
      </c>
      <c r="K92">
        <v>6.9573101502181101E-3</v>
      </c>
      <c r="L92" s="238">
        <v>3.7042052444157397E-5</v>
      </c>
      <c r="M92">
        <v>3.3326417039723202E-4</v>
      </c>
      <c r="N92" t="s">
        <v>65</v>
      </c>
      <c r="O92">
        <v>2.9675158574163701E-3</v>
      </c>
      <c r="P92">
        <v>1.55190297912649</v>
      </c>
      <c r="Q92" t="s">
        <v>65</v>
      </c>
      <c r="R92" t="s">
        <v>65</v>
      </c>
      <c r="S92">
        <v>1.1792628832927801</v>
      </c>
      <c r="T92">
        <v>3.3319399753210702E-2</v>
      </c>
      <c r="U92" t="s">
        <v>65</v>
      </c>
      <c r="V92">
        <v>1.1792628832927801</v>
      </c>
    </row>
    <row r="93" spans="1:22">
      <c r="A93" t="s">
        <v>2157</v>
      </c>
      <c r="B93" t="s">
        <v>2070</v>
      </c>
      <c r="C93" t="s">
        <v>424</v>
      </c>
      <c r="D93">
        <v>4.6503029690535698</v>
      </c>
      <c r="F93" t="s">
        <v>2071</v>
      </c>
      <c r="G93">
        <v>2.8020334276888399E-2</v>
      </c>
      <c r="H93">
        <v>2.8014687398104501E-2</v>
      </c>
      <c r="I93" s="238">
        <v>5.6468787839391604E-6</v>
      </c>
      <c r="J93">
        <v>4.7273793722816702E-3</v>
      </c>
      <c r="K93">
        <v>2.51073409046338E-3</v>
      </c>
      <c r="L93">
        <v>1.44056968379855E-4</v>
      </c>
      <c r="M93">
        <v>2.0725883134384299E-3</v>
      </c>
      <c r="N93" t="s">
        <v>65</v>
      </c>
      <c r="O93">
        <v>1.83340900317423E-3</v>
      </c>
      <c r="P93">
        <v>5.9260501838216397</v>
      </c>
      <c r="Q93" t="s">
        <v>65</v>
      </c>
      <c r="R93" t="s">
        <v>65</v>
      </c>
      <c r="S93">
        <v>1.15160171874677</v>
      </c>
      <c r="T93">
        <v>3.07998857546927E-3</v>
      </c>
      <c r="U93" t="s">
        <v>65</v>
      </c>
      <c r="V93">
        <v>1.15160171874677</v>
      </c>
    </row>
    <row r="94" spans="1:22">
      <c r="A94" t="s">
        <v>2158</v>
      </c>
      <c r="B94" t="s">
        <v>2070</v>
      </c>
      <c r="C94" t="s">
        <v>424</v>
      </c>
      <c r="D94">
        <v>1.2123461542496099</v>
      </c>
      <c r="F94" t="s">
        <v>2071</v>
      </c>
      <c r="G94">
        <v>5.7645699053987002E-3</v>
      </c>
      <c r="H94">
        <v>5.1562148663136997E-3</v>
      </c>
      <c r="I94">
        <v>6.0835503908490002E-4</v>
      </c>
      <c r="J94">
        <v>6.06237850648755E-3</v>
      </c>
      <c r="K94">
        <v>3.0831020620355901E-3</v>
      </c>
      <c r="L94" s="238">
        <v>9.2243043431451297E-5</v>
      </c>
      <c r="M94">
        <v>2.88703340102051E-3</v>
      </c>
      <c r="N94" t="s">
        <v>65</v>
      </c>
      <c r="O94">
        <v>2.0361206395755E-3</v>
      </c>
      <c r="P94">
        <v>0.85052671336767505</v>
      </c>
      <c r="Q94" t="s">
        <v>65</v>
      </c>
      <c r="R94" t="s">
        <v>65</v>
      </c>
      <c r="S94">
        <v>1.18896767864821</v>
      </c>
      <c r="T94">
        <v>0.29878143134570401</v>
      </c>
      <c r="U94" t="s">
        <v>65</v>
      </c>
      <c r="V94">
        <v>1.18896767864821</v>
      </c>
    </row>
    <row r="95" spans="1:22">
      <c r="A95" t="s">
        <v>2159</v>
      </c>
      <c r="B95" t="s">
        <v>2070</v>
      </c>
      <c r="C95" t="s">
        <v>424</v>
      </c>
      <c r="D95">
        <v>20.124536281775701</v>
      </c>
      <c r="F95" t="s">
        <v>2071</v>
      </c>
      <c r="G95">
        <v>4.9846172419256004E-3</v>
      </c>
      <c r="H95">
        <v>4.9814007616993004E-3</v>
      </c>
      <c r="I95" s="238">
        <v>3.2164802263637902E-6</v>
      </c>
      <c r="J95">
        <v>2.5477875473484701E-3</v>
      </c>
      <c r="K95">
        <v>1.64966788638814E-3</v>
      </c>
      <c r="L95" s="238">
        <v>3.4299643599628302E-5</v>
      </c>
      <c r="M95">
        <v>8.6382001736070495E-4</v>
      </c>
      <c r="N95" t="s">
        <v>65</v>
      </c>
      <c r="O95">
        <v>1.8483003487797502E-2</v>
      </c>
      <c r="P95">
        <v>1.9551868706178099</v>
      </c>
      <c r="Q95" t="s">
        <v>65</v>
      </c>
      <c r="R95" t="s">
        <v>65</v>
      </c>
      <c r="S95">
        <v>1.5395300927150199</v>
      </c>
      <c r="T95">
        <v>1.74023676860057E-4</v>
      </c>
      <c r="U95" t="s">
        <v>65</v>
      </c>
      <c r="V95">
        <v>1.5395300927150199</v>
      </c>
    </row>
    <row r="96" spans="1:22">
      <c r="A96" t="s">
        <v>2160</v>
      </c>
      <c r="B96" t="s">
        <v>2070</v>
      </c>
      <c r="C96" t="s">
        <v>424</v>
      </c>
      <c r="D96">
        <v>41.143207945321301</v>
      </c>
      <c r="F96" t="s">
        <v>2073</v>
      </c>
      <c r="G96">
        <v>3.24964665446969E-2</v>
      </c>
      <c r="H96">
        <v>3.2465426453020897E-2</v>
      </c>
      <c r="I96" s="238">
        <v>3.1040091676055E-5</v>
      </c>
      <c r="J96">
        <v>5.1678081681883099E-3</v>
      </c>
      <c r="K96">
        <v>2.8669009791691398E-3</v>
      </c>
      <c r="L96" s="238">
        <v>5.9396722796390399E-5</v>
      </c>
      <c r="M96">
        <v>2.2415104662227799E-3</v>
      </c>
      <c r="N96" t="s">
        <v>65</v>
      </c>
      <c r="O96">
        <v>0.15926632762093701</v>
      </c>
      <c r="P96">
        <v>6.2822429541540599</v>
      </c>
      <c r="Q96" t="s">
        <v>65</v>
      </c>
      <c r="R96" t="s">
        <v>65</v>
      </c>
      <c r="S96">
        <v>1.3906010364636701</v>
      </c>
      <c r="T96">
        <v>1.9489425128161499E-4</v>
      </c>
      <c r="U96" t="s">
        <v>65</v>
      </c>
      <c r="V96">
        <v>1.3906010364636701</v>
      </c>
    </row>
    <row r="97" spans="1:22">
      <c r="A97" t="s">
        <v>2161</v>
      </c>
      <c r="B97" t="s">
        <v>2070</v>
      </c>
      <c r="C97" t="s">
        <v>424</v>
      </c>
      <c r="D97">
        <v>4.0574660353213998</v>
      </c>
      <c r="F97" t="s">
        <v>2073</v>
      </c>
      <c r="G97">
        <v>1.82802905756396E-2</v>
      </c>
      <c r="H97">
        <v>1.8279871076486001E-2</v>
      </c>
      <c r="I97" s="238">
        <v>4.1949915356257399E-7</v>
      </c>
      <c r="J97">
        <v>9.8061590958959804E-3</v>
      </c>
      <c r="K97">
        <v>4.5498042006714796E-3</v>
      </c>
      <c r="L97">
        <v>4.3739004211115198E-4</v>
      </c>
      <c r="M97">
        <v>4.8189648531133398E-3</v>
      </c>
      <c r="N97" t="s">
        <v>65</v>
      </c>
      <c r="O97">
        <v>1.06291770612356E-2</v>
      </c>
      <c r="P97">
        <v>1.8641214055089499</v>
      </c>
      <c r="Q97" t="s">
        <v>65</v>
      </c>
      <c r="R97" t="s">
        <v>65</v>
      </c>
      <c r="S97">
        <v>1</v>
      </c>
      <c r="T97" s="238">
        <v>3.9466757505854001E-5</v>
      </c>
      <c r="U97" t="s">
        <v>65</v>
      </c>
      <c r="V97">
        <v>1</v>
      </c>
    </row>
    <row r="98" spans="1:22">
      <c r="A98" t="s">
        <v>2162</v>
      </c>
      <c r="B98" t="s">
        <v>2070</v>
      </c>
      <c r="C98" t="s">
        <v>424</v>
      </c>
      <c r="D98">
        <v>0.416620398058893</v>
      </c>
      <c r="F98" t="s">
        <v>2071</v>
      </c>
      <c r="G98">
        <v>2.9338787529420001E-4</v>
      </c>
      <c r="H98">
        <v>1.204799465031E-4</v>
      </c>
      <c r="I98">
        <v>1.7290792879100001E-4</v>
      </c>
      <c r="J98">
        <v>6.1833921538559404E-3</v>
      </c>
      <c r="K98">
        <v>2.7380653761766701E-3</v>
      </c>
      <c r="L98">
        <v>4.1279914667209498E-4</v>
      </c>
      <c r="M98">
        <v>3.0325276310071698E-3</v>
      </c>
      <c r="N98" t="s">
        <v>65</v>
      </c>
      <c r="O98">
        <v>8.7224664928792304E-4</v>
      </c>
      <c r="P98">
        <v>1.9484442116123699E-2</v>
      </c>
      <c r="Q98" t="s">
        <v>65</v>
      </c>
      <c r="R98" t="s">
        <v>65</v>
      </c>
      <c r="S98">
        <v>1.0517553759865299</v>
      </c>
      <c r="T98">
        <v>0.198232838076428</v>
      </c>
      <c r="U98" t="s">
        <v>65</v>
      </c>
      <c r="V98">
        <v>1.0517553759865299</v>
      </c>
    </row>
    <row r="99" spans="1:22">
      <c r="A99" t="s">
        <v>2163</v>
      </c>
      <c r="B99" t="s">
        <v>2070</v>
      </c>
      <c r="C99" t="s">
        <v>424</v>
      </c>
      <c r="D99">
        <v>2.7281094436493198</v>
      </c>
      <c r="F99" t="s">
        <v>2073</v>
      </c>
      <c r="G99">
        <v>1.9213993535709101E-2</v>
      </c>
      <c r="H99">
        <v>1.9170086559139401E-2</v>
      </c>
      <c r="I99" s="238">
        <v>4.3906976569722403E-5</v>
      </c>
      <c r="J99">
        <v>1.6762139887381199E-2</v>
      </c>
      <c r="K99">
        <v>9.8632193850805693E-3</v>
      </c>
      <c r="L99">
        <v>1.6060581483853399E-4</v>
      </c>
      <c r="M99">
        <v>6.7383146874621302E-3</v>
      </c>
      <c r="N99" t="s">
        <v>65</v>
      </c>
      <c r="O99">
        <v>8.0258611080136402E-3</v>
      </c>
      <c r="P99">
        <v>1.1436538943080199</v>
      </c>
      <c r="Q99" t="s">
        <v>65</v>
      </c>
      <c r="R99" t="s">
        <v>65</v>
      </c>
      <c r="S99">
        <v>1.06177358870738</v>
      </c>
      <c r="T99">
        <v>5.4706873167643302E-3</v>
      </c>
      <c r="U99" t="s">
        <v>65</v>
      </c>
      <c r="V99">
        <v>1.06177358870738</v>
      </c>
    </row>
    <row r="100" spans="1:22">
      <c r="A100" t="s">
        <v>2164</v>
      </c>
      <c r="B100" t="s">
        <v>2070</v>
      </c>
      <c r="C100" t="s">
        <v>424</v>
      </c>
      <c r="D100">
        <v>0.54064758959570403</v>
      </c>
      <c r="F100" t="s">
        <v>2071</v>
      </c>
      <c r="G100">
        <v>4.6062704642902E-3</v>
      </c>
      <c r="H100">
        <v>4.2483224974547004E-3</v>
      </c>
      <c r="I100">
        <v>3.5794796683550001E-4</v>
      </c>
      <c r="J100">
        <v>3.1547703698176499E-3</v>
      </c>
      <c r="K100">
        <v>2.1491664301237301E-3</v>
      </c>
      <c r="L100">
        <v>1.31255032819863E-4</v>
      </c>
      <c r="M100">
        <v>8.7434890687406103E-4</v>
      </c>
      <c r="N100" t="s">
        <v>65</v>
      </c>
      <c r="O100">
        <v>3.2262606783880799E-4</v>
      </c>
      <c r="P100">
        <v>1.3466344612905199</v>
      </c>
      <c r="Q100" t="s">
        <v>65</v>
      </c>
      <c r="R100" t="s">
        <v>65</v>
      </c>
      <c r="S100">
        <v>1.1009385856804199</v>
      </c>
      <c r="T100">
        <v>1.10948247063017</v>
      </c>
      <c r="U100" t="s">
        <v>65</v>
      </c>
      <c r="V100">
        <v>1.1009385856804199</v>
      </c>
    </row>
    <row r="101" spans="1:22">
      <c r="A101" t="s">
        <v>2165</v>
      </c>
      <c r="B101" t="s">
        <v>2070</v>
      </c>
      <c r="C101" t="s">
        <v>424</v>
      </c>
      <c r="D101">
        <v>2.9174311769081198</v>
      </c>
      <c r="F101" t="s">
        <v>2071</v>
      </c>
      <c r="G101">
        <v>4.5379704587938004E-3</v>
      </c>
      <c r="H101">
        <v>4.5338411001958996E-3</v>
      </c>
      <c r="I101" s="238">
        <v>4.1293585979426903E-6</v>
      </c>
      <c r="J101">
        <v>1.07493965745615E-2</v>
      </c>
      <c r="K101">
        <v>3.9692438166869801E-3</v>
      </c>
      <c r="L101">
        <v>4.2972489849856801E-4</v>
      </c>
      <c r="M101">
        <v>6.3504278593760196E-3</v>
      </c>
      <c r="N101" t="s">
        <v>65</v>
      </c>
      <c r="O101">
        <v>2.7854697084662202E-4</v>
      </c>
      <c r="P101">
        <v>0.421776335885236</v>
      </c>
      <c r="Q101" t="s">
        <v>65</v>
      </c>
      <c r="R101" t="s">
        <v>65</v>
      </c>
      <c r="S101">
        <v>1.13640281643334</v>
      </c>
      <c r="T101">
        <v>1.4824640115064999E-2</v>
      </c>
      <c r="U101" t="s">
        <v>65</v>
      </c>
      <c r="V101">
        <v>1.13640281643334</v>
      </c>
    </row>
    <row r="102" spans="1:22">
      <c r="A102" t="s">
        <v>2166</v>
      </c>
      <c r="B102" t="s">
        <v>2070</v>
      </c>
      <c r="C102" t="s">
        <v>424</v>
      </c>
      <c r="D102">
        <v>2.31502948389228</v>
      </c>
      <c r="F102" t="s">
        <v>2071</v>
      </c>
      <c r="G102">
        <v>5.4618346925502997E-3</v>
      </c>
      <c r="H102">
        <v>2.7219103798911E-3</v>
      </c>
      <c r="I102">
        <v>2.7399243126592001E-3</v>
      </c>
      <c r="J102">
        <v>1.66463623325348E-2</v>
      </c>
      <c r="K102">
        <v>4.2682507452308201E-3</v>
      </c>
      <c r="L102">
        <v>1.1031113500892299E-3</v>
      </c>
      <c r="M102">
        <v>1.12750002372147E-2</v>
      </c>
      <c r="N102" t="s">
        <v>65</v>
      </c>
      <c r="O102">
        <v>3.16212621312753E-2</v>
      </c>
      <c r="P102">
        <v>0.16351382515393101</v>
      </c>
      <c r="Q102" t="s">
        <v>65</v>
      </c>
      <c r="R102" t="s">
        <v>65</v>
      </c>
      <c r="S102">
        <v>1.0266921695903699</v>
      </c>
      <c r="T102">
        <v>8.6648164177774906E-2</v>
      </c>
      <c r="U102" t="s">
        <v>65</v>
      </c>
      <c r="V102">
        <v>1.0266921695903699</v>
      </c>
    </row>
    <row r="103" spans="1:22">
      <c r="A103" t="s">
        <v>2167</v>
      </c>
      <c r="B103" t="s">
        <v>2070</v>
      </c>
      <c r="C103" t="s">
        <v>424</v>
      </c>
      <c r="D103">
        <v>2.0021862236626</v>
      </c>
      <c r="F103" t="s">
        <v>2073</v>
      </c>
      <c r="G103">
        <v>3.0031066981824599E-2</v>
      </c>
      <c r="H103">
        <v>3.00282477548642E-2</v>
      </c>
      <c r="I103" s="238">
        <v>2.8192269604162201E-6</v>
      </c>
      <c r="J103">
        <v>8.1753801634332195E-3</v>
      </c>
      <c r="K103">
        <v>3.2722916587303698E-3</v>
      </c>
      <c r="L103">
        <v>1.0883171773482301E-4</v>
      </c>
      <c r="M103">
        <v>4.7942567869680196E-3</v>
      </c>
      <c r="N103" t="s">
        <v>65</v>
      </c>
      <c r="O103">
        <v>7.5231991233926196E-4</v>
      </c>
      <c r="P103">
        <v>3.6730093469138301</v>
      </c>
      <c r="Q103" t="s">
        <v>65</v>
      </c>
      <c r="R103" t="s">
        <v>65</v>
      </c>
      <c r="S103">
        <v>1.21507975863356</v>
      </c>
      <c r="T103">
        <v>3.74737782979866E-3</v>
      </c>
      <c r="U103" t="s">
        <v>65</v>
      </c>
      <c r="V103">
        <v>1.21507975863356</v>
      </c>
    </row>
    <row r="104" spans="1:22">
      <c r="A104" t="s">
        <v>2168</v>
      </c>
      <c r="B104" t="s">
        <v>2070</v>
      </c>
      <c r="C104" t="s">
        <v>424</v>
      </c>
      <c r="D104">
        <v>1.84392720185965</v>
      </c>
      <c r="F104" t="s">
        <v>2071</v>
      </c>
      <c r="G104">
        <v>1.8334716811025001E-3</v>
      </c>
      <c r="H104">
        <v>1.8334716811025001E-3</v>
      </c>
      <c r="I104">
        <v>0</v>
      </c>
      <c r="J104">
        <v>1.58910282646673E-2</v>
      </c>
      <c r="K104">
        <v>2.7402938256038002E-3</v>
      </c>
      <c r="L104">
        <v>1.02151542484323E-2</v>
      </c>
      <c r="M104">
        <v>2.9355801906311299E-3</v>
      </c>
      <c r="N104" t="s">
        <v>65</v>
      </c>
      <c r="O104">
        <v>0</v>
      </c>
      <c r="P104">
        <v>0.11537778742607201</v>
      </c>
      <c r="Q104" t="s">
        <v>65</v>
      </c>
      <c r="R104" t="s">
        <v>65</v>
      </c>
      <c r="S104">
        <v>1.07220279668281</v>
      </c>
      <c r="U104" t="s">
        <v>65</v>
      </c>
      <c r="V104">
        <v>1.07220279668281</v>
      </c>
    </row>
    <row r="105" spans="1:22">
      <c r="A105" t="s">
        <v>2169</v>
      </c>
      <c r="B105" t="s">
        <v>2070</v>
      </c>
      <c r="C105" t="s">
        <v>424</v>
      </c>
      <c r="D105">
        <v>1.7622207341632301</v>
      </c>
      <c r="F105" t="s">
        <v>2071</v>
      </c>
      <c r="G105">
        <v>5.6366631339102996E-3</v>
      </c>
      <c r="H105">
        <v>5.5326409063813997E-3</v>
      </c>
      <c r="I105">
        <v>1.0402222752890001E-4</v>
      </c>
      <c r="J105">
        <v>4.6445524197942997E-3</v>
      </c>
      <c r="K105">
        <v>1.74412800793699E-3</v>
      </c>
      <c r="L105" s="238">
        <v>3.2149872097525902E-5</v>
      </c>
      <c r="M105">
        <v>2.8682745397597699E-3</v>
      </c>
      <c r="N105" t="s">
        <v>65</v>
      </c>
      <c r="O105">
        <v>3.2548427923395399E-3</v>
      </c>
      <c r="P105">
        <v>1.1912107790628399</v>
      </c>
      <c r="Q105" t="s">
        <v>65</v>
      </c>
      <c r="R105" t="s">
        <v>65</v>
      </c>
      <c r="S105">
        <v>1.20120247945415</v>
      </c>
      <c r="T105">
        <v>3.1959217131383999E-2</v>
      </c>
      <c r="U105" t="s">
        <v>65</v>
      </c>
      <c r="V105">
        <v>1.20120247945415</v>
      </c>
    </row>
    <row r="106" spans="1:22">
      <c r="A106" t="s">
        <v>2170</v>
      </c>
      <c r="B106" t="s">
        <v>2070</v>
      </c>
      <c r="C106" t="s">
        <v>424</v>
      </c>
      <c r="D106">
        <v>3.9486068682769999</v>
      </c>
      <c r="F106" t="s">
        <v>2071</v>
      </c>
      <c r="G106">
        <v>1.510626119039E-3</v>
      </c>
      <c r="H106">
        <v>1.5000136222787001E-3</v>
      </c>
      <c r="I106" s="238">
        <v>1.0612496760360001E-5</v>
      </c>
      <c r="J106">
        <v>3.0686918727640998E-3</v>
      </c>
      <c r="K106">
        <v>2.1134385208185901E-3</v>
      </c>
      <c r="L106">
        <v>1.25856671344455E-4</v>
      </c>
      <c r="M106">
        <v>8.2939668060106003E-4</v>
      </c>
      <c r="N106" t="s">
        <v>65</v>
      </c>
      <c r="O106">
        <v>4.8972096208693503E-3</v>
      </c>
      <c r="P106">
        <v>0.48881206861853099</v>
      </c>
      <c r="Q106" t="s">
        <v>65</v>
      </c>
      <c r="R106" t="s">
        <v>65</v>
      </c>
      <c r="S106">
        <v>1.0712314668732901</v>
      </c>
      <c r="T106">
        <v>2.1670497246299401E-3</v>
      </c>
      <c r="U106" t="s">
        <v>65</v>
      </c>
      <c r="V106">
        <v>1.0712314668732901</v>
      </c>
    </row>
    <row r="107" spans="1:22">
      <c r="A107" t="s">
        <v>2171</v>
      </c>
      <c r="B107" t="s">
        <v>2070</v>
      </c>
      <c r="C107" t="s">
        <v>424</v>
      </c>
      <c r="D107">
        <v>39.002962341742197</v>
      </c>
      <c r="F107" t="s">
        <v>2073</v>
      </c>
      <c r="G107">
        <v>2.1233665676096102E-2</v>
      </c>
      <c r="H107">
        <v>2.1222144529328701E-2</v>
      </c>
      <c r="I107" s="238">
        <v>1.1521146767361301E-5</v>
      </c>
      <c r="J107">
        <v>5.37555242837003E-3</v>
      </c>
      <c r="K107">
        <v>2.7448428213049198E-3</v>
      </c>
      <c r="L107" s="238">
        <v>7.6118222393691196E-5</v>
      </c>
      <c r="M107">
        <v>2.5545913846714099E-3</v>
      </c>
      <c r="N107" t="s">
        <v>65</v>
      </c>
      <c r="O107">
        <v>5.1851780411168003E-2</v>
      </c>
      <c r="P107">
        <v>3.9479002041402498</v>
      </c>
      <c r="Q107" t="s">
        <v>65</v>
      </c>
      <c r="R107" t="s">
        <v>65</v>
      </c>
      <c r="S107">
        <v>1.1565577716419899</v>
      </c>
      <c r="T107">
        <v>2.2219385093438099E-4</v>
      </c>
      <c r="U107" t="s">
        <v>65</v>
      </c>
      <c r="V107">
        <v>1.1565577716419899</v>
      </c>
    </row>
    <row r="108" spans="1:22">
      <c r="A108" t="s">
        <v>2172</v>
      </c>
      <c r="B108" t="s">
        <v>2070</v>
      </c>
      <c r="C108" t="s">
        <v>424</v>
      </c>
      <c r="D108">
        <v>14.0489371337933</v>
      </c>
      <c r="F108" t="s">
        <v>2071</v>
      </c>
      <c r="G108">
        <v>4.0356301338386E-3</v>
      </c>
      <c r="H108">
        <v>4.0345017173709996E-3</v>
      </c>
      <c r="I108" s="238">
        <v>1.1284164676889601E-6</v>
      </c>
      <c r="J108">
        <v>1.8268237975902E-3</v>
      </c>
      <c r="K108">
        <v>1.09519873759585E-3</v>
      </c>
      <c r="L108" s="238">
        <v>5.75201695697106E-5</v>
      </c>
      <c r="M108">
        <v>6.7410489042463596E-4</v>
      </c>
      <c r="N108" t="s">
        <v>65</v>
      </c>
      <c r="O108">
        <v>1.01019351373067E-2</v>
      </c>
      <c r="P108">
        <v>2.2084788487499298</v>
      </c>
      <c r="Q108" t="s">
        <v>65</v>
      </c>
      <c r="R108" t="s">
        <v>65</v>
      </c>
      <c r="S108">
        <v>1.2509144610682701</v>
      </c>
      <c r="T108">
        <v>1.1170300069752699E-4</v>
      </c>
      <c r="U108" t="s">
        <v>65</v>
      </c>
      <c r="V108">
        <v>1.2509144610682701</v>
      </c>
    </row>
    <row r="109" spans="1:22">
      <c r="A109" t="s">
        <v>2173</v>
      </c>
      <c r="B109" t="s">
        <v>2070</v>
      </c>
      <c r="C109" t="s">
        <v>424</v>
      </c>
      <c r="D109">
        <v>0.33268372587718897</v>
      </c>
      <c r="F109" t="s">
        <v>2071</v>
      </c>
      <c r="G109">
        <v>1.44378658298213E-2</v>
      </c>
      <c r="H109">
        <v>1.43920113384327E-2</v>
      </c>
      <c r="I109" s="238">
        <v>4.5854491388686799E-5</v>
      </c>
      <c r="J109">
        <v>1.7185068355892699E-2</v>
      </c>
      <c r="K109">
        <v>5.4982417525738601E-3</v>
      </c>
      <c r="L109">
        <v>1.05893105496824E-3</v>
      </c>
      <c r="M109">
        <v>1.0627895548350599E-2</v>
      </c>
      <c r="N109" t="s">
        <v>65</v>
      </c>
      <c r="O109">
        <v>9.3605798937039205E-4</v>
      </c>
      <c r="P109">
        <v>0.83747187036923498</v>
      </c>
      <c r="Q109" t="s">
        <v>65</v>
      </c>
      <c r="R109" t="s">
        <v>65</v>
      </c>
      <c r="S109">
        <v>1.0419143169268099</v>
      </c>
      <c r="T109">
        <v>4.8986806276317602E-2</v>
      </c>
      <c r="U109" t="s">
        <v>65</v>
      </c>
      <c r="V109">
        <v>1.0419143169268099</v>
      </c>
    </row>
    <row r="110" spans="1:22">
      <c r="A110" t="s">
        <v>2174</v>
      </c>
      <c r="B110" t="s">
        <v>2070</v>
      </c>
      <c r="C110" t="s">
        <v>424</v>
      </c>
      <c r="D110">
        <v>90.851396267426495</v>
      </c>
      <c r="F110" t="s">
        <v>2073</v>
      </c>
      <c r="G110">
        <v>4.3191911101810802E-2</v>
      </c>
      <c r="H110">
        <v>4.3187458560318401E-2</v>
      </c>
      <c r="I110" s="238">
        <v>4.4525414924393199E-6</v>
      </c>
      <c r="J110">
        <v>4.7678603116222996E-3</v>
      </c>
      <c r="K110">
        <v>2.9060422770198898E-3</v>
      </c>
      <c r="L110" s="238">
        <v>3.2974584156014698E-5</v>
      </c>
      <c r="M110">
        <v>1.82884345044639E-3</v>
      </c>
      <c r="N110" t="s">
        <v>65</v>
      </c>
      <c r="O110">
        <v>6.4841289063178403E-2</v>
      </c>
      <c r="P110">
        <v>9.0580377229263807</v>
      </c>
      <c r="Q110" t="s">
        <v>65</v>
      </c>
      <c r="R110" t="s">
        <v>65</v>
      </c>
      <c r="S110">
        <v>1.1583444456135199</v>
      </c>
      <c r="T110" s="238">
        <v>6.8668306209966997E-5</v>
      </c>
      <c r="U110" t="s">
        <v>65</v>
      </c>
      <c r="V110">
        <v>1.1583444456135199</v>
      </c>
    </row>
    <row r="111" spans="1:22">
      <c r="A111" t="s">
        <v>2175</v>
      </c>
      <c r="B111" t="s">
        <v>2070</v>
      </c>
      <c r="C111" t="s">
        <v>424</v>
      </c>
      <c r="D111">
        <v>3.64644883719094</v>
      </c>
      <c r="F111" t="s">
        <v>2073</v>
      </c>
      <c r="G111">
        <v>4.9534704298307003E-3</v>
      </c>
      <c r="H111">
        <v>4.9373768427196001E-3</v>
      </c>
      <c r="I111" s="238">
        <v>1.6093587111195299E-5</v>
      </c>
      <c r="J111">
        <v>1.5474623026740899E-2</v>
      </c>
      <c r="K111">
        <v>8.2818727661486801E-3</v>
      </c>
      <c r="L111">
        <v>8.5826224629275403E-4</v>
      </c>
      <c r="M111">
        <v>6.3344880142995096E-3</v>
      </c>
      <c r="N111" t="s">
        <v>65</v>
      </c>
      <c r="O111">
        <v>6.3844751610599099E-3</v>
      </c>
      <c r="P111">
        <v>0.31906281879613801</v>
      </c>
      <c r="Q111" t="s">
        <v>65</v>
      </c>
      <c r="R111" t="s">
        <v>65</v>
      </c>
      <c r="S111">
        <v>1.04481663818961</v>
      </c>
      <c r="T111">
        <v>2.5207376808908401E-3</v>
      </c>
      <c r="U111" t="s">
        <v>65</v>
      </c>
      <c r="V111">
        <v>1.04481663818961</v>
      </c>
    </row>
    <row r="112" spans="1:22">
      <c r="A112" t="s">
        <v>2176</v>
      </c>
      <c r="B112" t="s">
        <v>2070</v>
      </c>
      <c r="C112" t="s">
        <v>424</v>
      </c>
      <c r="D112">
        <v>10.956673833144199</v>
      </c>
      <c r="F112" t="s">
        <v>2071</v>
      </c>
      <c r="G112">
        <v>2.8134886683769999E-3</v>
      </c>
      <c r="H112">
        <v>2.7930851576685001E-3</v>
      </c>
      <c r="I112" s="238">
        <v>2.0403510708440399E-5</v>
      </c>
      <c r="J112">
        <v>4.7017558818900004E-3</v>
      </c>
      <c r="K112">
        <v>2.9453082999514298E-3</v>
      </c>
      <c r="L112">
        <v>1.62248276569582E-4</v>
      </c>
      <c r="M112">
        <v>1.59419930536898E-3</v>
      </c>
      <c r="N112" t="s">
        <v>65</v>
      </c>
      <c r="O112">
        <v>2.2845022955745201E-2</v>
      </c>
      <c r="P112">
        <v>0.59405150497642101</v>
      </c>
      <c r="Q112" t="s">
        <v>65</v>
      </c>
      <c r="R112" t="s">
        <v>65</v>
      </c>
      <c r="S112">
        <v>1.2584042370502699</v>
      </c>
      <c r="T112">
        <v>8.9312717032351198E-4</v>
      </c>
      <c r="U112" t="s">
        <v>65</v>
      </c>
      <c r="V112">
        <v>1.2584042370502699</v>
      </c>
    </row>
    <row r="113" spans="1:22">
      <c r="A113" t="s">
        <v>2177</v>
      </c>
      <c r="B113" t="s">
        <v>2070</v>
      </c>
      <c r="C113" t="s">
        <v>424</v>
      </c>
      <c r="D113">
        <v>30.029818914961101</v>
      </c>
      <c r="F113" t="s">
        <v>2073</v>
      </c>
      <c r="G113">
        <v>2.4871041260213101E-2</v>
      </c>
      <c r="H113">
        <v>2.4862267653952299E-2</v>
      </c>
      <c r="I113" s="238">
        <v>8.7736062608350292E-6</v>
      </c>
      <c r="J113">
        <v>4.8827563779348399E-3</v>
      </c>
      <c r="K113">
        <v>2.7425850068881498E-3</v>
      </c>
      <c r="L113" s="238">
        <v>7.4398475827778398E-5</v>
      </c>
      <c r="M113">
        <v>2.0657728952189099E-3</v>
      </c>
      <c r="N113" t="s">
        <v>65</v>
      </c>
      <c r="O113">
        <v>3.5431056534202102E-2</v>
      </c>
      <c r="P113">
        <v>5.0918509402403798</v>
      </c>
      <c r="Q113" t="s">
        <v>65</v>
      </c>
      <c r="R113" t="s">
        <v>65</v>
      </c>
      <c r="S113">
        <v>1.1349674660973299</v>
      </c>
      <c r="T113">
        <v>2.4762474278365701E-4</v>
      </c>
      <c r="U113" t="s">
        <v>65</v>
      </c>
      <c r="V113">
        <v>1.1349674660973299</v>
      </c>
    </row>
    <row r="114" spans="1:22">
      <c r="A114" t="s">
        <v>2178</v>
      </c>
      <c r="B114" t="s">
        <v>2070</v>
      </c>
      <c r="C114" t="s">
        <v>424</v>
      </c>
      <c r="D114">
        <v>0.81253361649563705</v>
      </c>
      <c r="F114" t="s">
        <v>2071</v>
      </c>
      <c r="G114" s="238">
        <v>2.59908238563154E-5</v>
      </c>
      <c r="H114" s="238">
        <v>2.59908238563154E-5</v>
      </c>
      <c r="I114">
        <v>0</v>
      </c>
      <c r="J114">
        <v>2.5522329423375499E-4</v>
      </c>
      <c r="K114" s="238">
        <v>8.7390253914219703E-5</v>
      </c>
      <c r="L114" s="238">
        <v>1.62521293061833E-6</v>
      </c>
      <c r="M114">
        <v>1.6620782738891701E-4</v>
      </c>
      <c r="N114" t="s">
        <v>65</v>
      </c>
      <c r="O114">
        <v>0</v>
      </c>
      <c r="P114">
        <v>0.101835625679648</v>
      </c>
      <c r="Q114" t="s">
        <v>65</v>
      </c>
      <c r="R114" t="s">
        <v>65</v>
      </c>
      <c r="S114">
        <v>1.2868777719671001</v>
      </c>
      <c r="U114" t="s">
        <v>65</v>
      </c>
      <c r="V114">
        <v>1.2868777719671001</v>
      </c>
    </row>
    <row r="115" spans="1:22">
      <c r="A115" t="s">
        <v>2179</v>
      </c>
      <c r="B115" t="s">
        <v>2070</v>
      </c>
      <c r="C115" t="s">
        <v>424</v>
      </c>
      <c r="D115">
        <v>1.6896142985449201</v>
      </c>
      <c r="F115" t="s">
        <v>2071</v>
      </c>
      <c r="G115">
        <v>2.0620287601807001E-3</v>
      </c>
      <c r="H115">
        <v>2.0620287601807001E-3</v>
      </c>
      <c r="I115">
        <v>0</v>
      </c>
      <c r="J115">
        <v>6.0359724926366204E-3</v>
      </c>
      <c r="K115">
        <v>4.3638377269730197E-3</v>
      </c>
      <c r="L115">
        <v>1.03319911446262E-4</v>
      </c>
      <c r="M115">
        <v>1.5688148542173401E-3</v>
      </c>
      <c r="N115" t="s">
        <v>65</v>
      </c>
      <c r="O115">
        <v>0</v>
      </c>
      <c r="P115">
        <v>0.34162328650374002</v>
      </c>
      <c r="Q115" t="s">
        <v>65</v>
      </c>
      <c r="R115" t="s">
        <v>65</v>
      </c>
      <c r="S115">
        <v>1.0841188704963201</v>
      </c>
      <c r="U115" t="s">
        <v>65</v>
      </c>
      <c r="V115">
        <v>1.0841188704963201</v>
      </c>
    </row>
    <row r="116" spans="1:22">
      <c r="A116" t="s">
        <v>2180</v>
      </c>
      <c r="B116" t="s">
        <v>2070</v>
      </c>
      <c r="C116" t="s">
        <v>424</v>
      </c>
      <c r="D116">
        <v>9.1580383637990597</v>
      </c>
      <c r="F116" t="s">
        <v>2071</v>
      </c>
      <c r="G116">
        <v>2.4616341126626998E-3</v>
      </c>
      <c r="H116">
        <v>2.4616341126626998E-3</v>
      </c>
      <c r="I116">
        <v>0</v>
      </c>
      <c r="J116">
        <v>5.5480237320219899E-3</v>
      </c>
      <c r="K116">
        <v>3.0661708708474098E-3</v>
      </c>
      <c r="L116">
        <v>6.8301580858350704E-4</v>
      </c>
      <c r="M116">
        <v>1.7988370525910699E-3</v>
      </c>
      <c r="N116" t="s">
        <v>65</v>
      </c>
      <c r="O116">
        <v>2.32297828151585E-3</v>
      </c>
      <c r="P116">
        <v>0.44369567102870799</v>
      </c>
      <c r="Q116" t="s">
        <v>65</v>
      </c>
      <c r="R116" t="s">
        <v>65</v>
      </c>
      <c r="S116">
        <v>1.0821976124049899</v>
      </c>
      <c r="T116">
        <v>0</v>
      </c>
      <c r="U116" t="s">
        <v>65</v>
      </c>
      <c r="V116">
        <v>1.0821976124049899</v>
      </c>
    </row>
    <row r="117" spans="1:22">
      <c r="A117" t="s">
        <v>2181</v>
      </c>
      <c r="B117" t="s">
        <v>2070</v>
      </c>
      <c r="C117" t="s">
        <v>424</v>
      </c>
      <c r="D117">
        <v>1.9975543686455699</v>
      </c>
      <c r="F117" t="s">
        <v>2073</v>
      </c>
      <c r="G117">
        <v>3.8910416332270002E-4</v>
      </c>
      <c r="H117">
        <v>1.6876951022440001E-4</v>
      </c>
      <c r="I117">
        <v>2.2033465309819999E-4</v>
      </c>
      <c r="J117">
        <v>1.7665784002404601E-2</v>
      </c>
      <c r="K117">
        <v>1.0222666743290599E-2</v>
      </c>
      <c r="L117">
        <v>1.6744165476871901E-4</v>
      </c>
      <c r="M117">
        <v>7.2756756043452098E-3</v>
      </c>
      <c r="N117" t="s">
        <v>65</v>
      </c>
      <c r="O117">
        <v>1.4548433905948399E-2</v>
      </c>
      <c r="P117">
        <v>9.5534684563916006E-3</v>
      </c>
      <c r="Q117" t="s">
        <v>65</v>
      </c>
      <c r="R117" t="s">
        <v>65</v>
      </c>
      <c r="S117">
        <v>1.06102940670179</v>
      </c>
      <c r="T117">
        <v>1.51449052538989E-2</v>
      </c>
      <c r="U117" t="s">
        <v>65</v>
      </c>
      <c r="V117">
        <v>1.06102940670179</v>
      </c>
    </row>
    <row r="118" spans="1:22">
      <c r="A118" t="s">
        <v>2182</v>
      </c>
      <c r="B118" t="s">
        <v>2070</v>
      </c>
      <c r="C118" t="s">
        <v>424</v>
      </c>
      <c r="D118">
        <v>3.32263036119648</v>
      </c>
      <c r="F118" t="s">
        <v>2071</v>
      </c>
      <c r="G118">
        <v>2.6557817889769999E-3</v>
      </c>
      <c r="H118">
        <v>2.6525022887812998E-3</v>
      </c>
      <c r="I118" s="238">
        <v>3.2795001957734199E-6</v>
      </c>
      <c r="J118">
        <v>6.9727793243309103E-3</v>
      </c>
      <c r="K118">
        <v>5.1792025729061998E-3</v>
      </c>
      <c r="L118">
        <v>2.02843267803494E-4</v>
      </c>
      <c r="M118">
        <v>1.5907334836212099E-3</v>
      </c>
      <c r="N118" t="s">
        <v>65</v>
      </c>
      <c r="O118" s="238">
        <v>7.6630703415876304E-5</v>
      </c>
      <c r="P118">
        <v>0.380408179493881</v>
      </c>
      <c r="Q118" t="s">
        <v>65</v>
      </c>
      <c r="R118" t="s">
        <v>65</v>
      </c>
      <c r="S118">
        <v>1.08912221577839</v>
      </c>
      <c r="T118">
        <v>4.2796164586608502E-2</v>
      </c>
      <c r="U118" t="s">
        <v>65</v>
      </c>
      <c r="V118">
        <v>1.08912221577839</v>
      </c>
    </row>
    <row r="119" spans="1:22">
      <c r="A119" t="s">
        <v>2183</v>
      </c>
      <c r="B119" t="s">
        <v>2070</v>
      </c>
      <c r="C119" t="s">
        <v>424</v>
      </c>
      <c r="D119">
        <v>5.1713477422647198</v>
      </c>
      <c r="E119" t="s">
        <v>2087</v>
      </c>
      <c r="F119" t="s">
        <v>2073</v>
      </c>
      <c r="G119">
        <v>5.4793758803939101E-2</v>
      </c>
      <c r="H119">
        <v>5.46835088185324E-2</v>
      </c>
      <c r="I119">
        <v>1.102499854067E-4</v>
      </c>
      <c r="J119">
        <v>1.6418413934910399E-2</v>
      </c>
      <c r="K119">
        <v>5.11461842236028E-3</v>
      </c>
      <c r="L119">
        <v>3.4988589847999697E-4</v>
      </c>
      <c r="M119">
        <v>1.09539096140701E-2</v>
      </c>
      <c r="N119" t="s">
        <v>65</v>
      </c>
      <c r="O119">
        <v>1.04514311614949E-2</v>
      </c>
      <c r="P119">
        <v>3.3306206698966698</v>
      </c>
      <c r="Q119" t="s">
        <v>65</v>
      </c>
      <c r="R119" t="s">
        <v>65</v>
      </c>
      <c r="S119">
        <v>1.1255502295820199</v>
      </c>
      <c r="T119">
        <v>1.0548793146424E-2</v>
      </c>
      <c r="U119" t="s">
        <v>65</v>
      </c>
      <c r="V119">
        <v>1.1255502295820199</v>
      </c>
    </row>
    <row r="120" spans="1:22">
      <c r="A120" t="s">
        <v>2184</v>
      </c>
      <c r="B120" t="s">
        <v>2070</v>
      </c>
      <c r="C120" t="s">
        <v>424</v>
      </c>
      <c r="D120">
        <v>0.26222867007124401</v>
      </c>
      <c r="F120" t="s">
        <v>2073</v>
      </c>
      <c r="G120">
        <v>3.2925677335589998E-4</v>
      </c>
      <c r="H120">
        <v>3.2925677335589998E-4</v>
      </c>
      <c r="I120">
        <v>0</v>
      </c>
      <c r="J120">
        <v>4.57965858958309E-4</v>
      </c>
      <c r="K120">
        <v>1.02150494717137E-4</v>
      </c>
      <c r="L120" s="238">
        <v>5.57430075179038E-6</v>
      </c>
      <c r="M120">
        <v>3.5024106348938199E-4</v>
      </c>
      <c r="N120" t="s">
        <v>65</v>
      </c>
      <c r="O120">
        <v>0</v>
      </c>
      <c r="P120">
        <v>0.71895484546561605</v>
      </c>
      <c r="Q120" t="s">
        <v>65</v>
      </c>
      <c r="R120" t="s">
        <v>65</v>
      </c>
      <c r="S120">
        <v>1.0562733793379999</v>
      </c>
      <c r="U120" t="s">
        <v>65</v>
      </c>
      <c r="V120">
        <v>1.0562733793379999</v>
      </c>
    </row>
    <row r="121" spans="1:22">
      <c r="A121" t="s">
        <v>2185</v>
      </c>
      <c r="B121" t="s">
        <v>2070</v>
      </c>
      <c r="C121" t="s">
        <v>424</v>
      </c>
      <c r="D121">
        <v>18.307418857137499</v>
      </c>
      <c r="F121" t="s">
        <v>2073</v>
      </c>
      <c r="G121">
        <v>2.65053003743627E-2</v>
      </c>
      <c r="H121">
        <v>2.6505205147157301E-2</v>
      </c>
      <c r="I121" s="238">
        <v>9.5227205421382505E-8</v>
      </c>
      <c r="J121">
        <v>3.00363979289169E-3</v>
      </c>
      <c r="K121">
        <v>2.1211703882914202E-3</v>
      </c>
      <c r="L121" s="238">
        <v>9.6238834620244196E-5</v>
      </c>
      <c r="M121">
        <v>7.8623056998001898E-4</v>
      </c>
      <c r="N121" t="s">
        <v>65</v>
      </c>
      <c r="O121">
        <v>2.2669694690811398E-2</v>
      </c>
      <c r="P121">
        <v>8.8243620989053309</v>
      </c>
      <c r="Q121" t="s">
        <v>65</v>
      </c>
      <c r="R121" t="s">
        <v>65</v>
      </c>
      <c r="S121">
        <v>1.6</v>
      </c>
      <c r="T121" s="238">
        <v>4.20063907874243E-6</v>
      </c>
      <c r="U121" t="s">
        <v>65</v>
      </c>
      <c r="V121">
        <v>1.6</v>
      </c>
    </row>
    <row r="122" spans="1:22">
      <c r="A122" t="s">
        <v>2186</v>
      </c>
      <c r="B122" t="s">
        <v>2070</v>
      </c>
      <c r="C122" t="s">
        <v>424</v>
      </c>
      <c r="D122">
        <v>0.36676862962179202</v>
      </c>
      <c r="F122" t="s">
        <v>2073</v>
      </c>
      <c r="G122">
        <v>2.97071457054024E-2</v>
      </c>
      <c r="H122">
        <v>2.97066750503154E-2</v>
      </c>
      <c r="I122" s="238">
        <v>4.7065508702447298E-7</v>
      </c>
      <c r="J122">
        <v>7.1724884238324599E-3</v>
      </c>
      <c r="K122">
        <v>3.8523748147601799E-3</v>
      </c>
      <c r="L122">
        <v>1.7769867519606801E-3</v>
      </c>
      <c r="M122">
        <v>1.54312685711158E-3</v>
      </c>
      <c r="N122" t="s">
        <v>65</v>
      </c>
      <c r="O122">
        <v>2.4077583324044E-2</v>
      </c>
      <c r="P122">
        <v>4.1417529447112402</v>
      </c>
      <c r="Q122" t="s">
        <v>65</v>
      </c>
      <c r="R122" t="s">
        <v>65</v>
      </c>
      <c r="S122">
        <v>1</v>
      </c>
      <c r="T122" s="238">
        <v>1.9547438822669199E-5</v>
      </c>
      <c r="U122" t="s">
        <v>65</v>
      </c>
      <c r="V122">
        <v>1</v>
      </c>
    </row>
    <row r="123" spans="1:22">
      <c r="A123" t="s">
        <v>2187</v>
      </c>
      <c r="B123" t="s">
        <v>2070</v>
      </c>
      <c r="C123" t="s">
        <v>424</v>
      </c>
      <c r="D123">
        <v>1.2070888488048801</v>
      </c>
      <c r="F123" t="s">
        <v>2071</v>
      </c>
      <c r="G123">
        <v>2.1454665832761202E-2</v>
      </c>
      <c r="H123">
        <v>2.14526844165084E-2</v>
      </c>
      <c r="I123" s="238">
        <v>1.9814162527352999E-6</v>
      </c>
      <c r="J123">
        <v>1.16343729092494E-2</v>
      </c>
      <c r="K123">
        <v>5.33839036818878E-3</v>
      </c>
      <c r="L123">
        <v>2.0092055370936599E-3</v>
      </c>
      <c r="M123">
        <v>4.2867770039670102E-3</v>
      </c>
      <c r="N123" t="s">
        <v>65</v>
      </c>
      <c r="O123">
        <v>6.7762248122092304E-4</v>
      </c>
      <c r="P123">
        <v>1.8439055189174101</v>
      </c>
      <c r="Q123" t="s">
        <v>65</v>
      </c>
      <c r="R123" t="s">
        <v>65</v>
      </c>
      <c r="S123">
        <v>1.0184444386531799</v>
      </c>
      <c r="T123">
        <v>2.9240710095173299E-3</v>
      </c>
      <c r="U123" t="s">
        <v>65</v>
      </c>
      <c r="V123">
        <v>1.0184444386531799</v>
      </c>
    </row>
    <row r="124" spans="1:22">
      <c r="A124" t="s">
        <v>2188</v>
      </c>
      <c r="B124" t="s">
        <v>2070</v>
      </c>
      <c r="C124" t="s">
        <v>424</v>
      </c>
      <c r="D124">
        <v>5.2691792569947902</v>
      </c>
      <c r="F124" t="s">
        <v>2073</v>
      </c>
      <c r="G124">
        <v>7.4890247181291997E-3</v>
      </c>
      <c r="H124">
        <v>7.4736618741791001E-3</v>
      </c>
      <c r="I124" s="238">
        <v>1.5362843950103602E-5</v>
      </c>
      <c r="J124">
        <v>6.7745834681595101E-3</v>
      </c>
      <c r="K124">
        <v>1.9488472131176701E-3</v>
      </c>
      <c r="L124">
        <v>3.6690859809395299E-4</v>
      </c>
      <c r="M124">
        <v>4.4588276569478801E-3</v>
      </c>
      <c r="N124" t="s">
        <v>65</v>
      </c>
      <c r="O124">
        <v>6.6978911990157302E-3</v>
      </c>
      <c r="P124">
        <v>1.10319134885639</v>
      </c>
      <c r="Q124" t="s">
        <v>65</v>
      </c>
      <c r="R124" t="s">
        <v>65</v>
      </c>
      <c r="S124">
        <v>1.1748863007043999</v>
      </c>
      <c r="T124">
        <v>2.2936837123244398E-3</v>
      </c>
      <c r="U124" t="s">
        <v>65</v>
      </c>
      <c r="V124">
        <v>1.1748863007043999</v>
      </c>
    </row>
    <row r="125" spans="1:22">
      <c r="A125" t="s">
        <v>2189</v>
      </c>
      <c r="B125" t="s">
        <v>2070</v>
      </c>
      <c r="C125" t="s">
        <v>424</v>
      </c>
      <c r="D125">
        <v>1.8060735827979</v>
      </c>
      <c r="F125" t="s">
        <v>2073</v>
      </c>
      <c r="G125">
        <v>6.3213707835629998E-3</v>
      </c>
      <c r="H125">
        <v>6.3084535890189997E-3</v>
      </c>
      <c r="I125" s="238">
        <v>1.2917194543994101E-5</v>
      </c>
      <c r="J125">
        <v>7.09408439855015E-3</v>
      </c>
      <c r="K125">
        <v>2.9878275867832801E-3</v>
      </c>
      <c r="L125">
        <v>2.5615163115974001E-4</v>
      </c>
      <c r="M125">
        <v>3.8501051806071299E-3</v>
      </c>
      <c r="N125" t="s">
        <v>65</v>
      </c>
      <c r="O125">
        <v>1.0493493668094201E-3</v>
      </c>
      <c r="P125">
        <v>0.88925550283956001</v>
      </c>
      <c r="Q125" t="s">
        <v>65</v>
      </c>
      <c r="R125" t="s">
        <v>65</v>
      </c>
      <c r="S125">
        <v>1.05521395009686</v>
      </c>
      <c r="T125">
        <v>1.2309717766609199E-2</v>
      </c>
      <c r="U125" t="s">
        <v>65</v>
      </c>
      <c r="V125">
        <v>1.05521395009686</v>
      </c>
    </row>
    <row r="126" spans="1:22">
      <c r="A126" t="s">
        <v>2190</v>
      </c>
      <c r="B126" t="s">
        <v>2070</v>
      </c>
      <c r="C126" t="s">
        <v>424</v>
      </c>
      <c r="D126">
        <v>2.80801712182515</v>
      </c>
      <c r="F126" t="s">
        <v>2071</v>
      </c>
      <c r="G126">
        <v>8.7520491671058999E-3</v>
      </c>
      <c r="H126">
        <v>8.7366468056355E-3</v>
      </c>
      <c r="I126" s="238">
        <v>1.54023614703659E-5</v>
      </c>
      <c r="J126">
        <v>5.6788720779809504E-3</v>
      </c>
      <c r="K126">
        <v>3.8417154638183898E-3</v>
      </c>
      <c r="L126">
        <v>3.2910249966404599E-4</v>
      </c>
      <c r="M126">
        <v>1.5080541144985101E-3</v>
      </c>
      <c r="N126" t="s">
        <v>65</v>
      </c>
      <c r="O126">
        <v>1.93718814516734E-3</v>
      </c>
      <c r="P126">
        <v>1.53844754480571</v>
      </c>
      <c r="Q126" t="s">
        <v>65</v>
      </c>
      <c r="R126" t="s">
        <v>65</v>
      </c>
      <c r="S126">
        <v>1.23333300018506</v>
      </c>
      <c r="T126">
        <v>7.9508856735417098E-3</v>
      </c>
      <c r="U126" t="s">
        <v>65</v>
      </c>
      <c r="V126">
        <v>1.23333300018506</v>
      </c>
    </row>
    <row r="127" spans="1:22">
      <c r="A127" t="s">
        <v>2191</v>
      </c>
      <c r="B127" t="s">
        <v>2070</v>
      </c>
      <c r="C127" t="s">
        <v>424</v>
      </c>
      <c r="D127">
        <v>55.0263227632609</v>
      </c>
      <c r="F127" t="s">
        <v>2073</v>
      </c>
      <c r="G127">
        <v>3.9556903425407002E-3</v>
      </c>
      <c r="H127">
        <v>3.9489798823737999E-3</v>
      </c>
      <c r="I127" s="238">
        <v>6.7104601668763599E-6</v>
      </c>
      <c r="J127">
        <v>3.9054713410805399E-3</v>
      </c>
      <c r="K127">
        <v>2.5531044358797698E-3</v>
      </c>
      <c r="L127">
        <v>1.2470474988744999E-4</v>
      </c>
      <c r="M127">
        <v>1.22766215531332E-3</v>
      </c>
      <c r="N127" t="s">
        <v>65</v>
      </c>
      <c r="O127">
        <v>2.7311121154478701E-2</v>
      </c>
      <c r="P127">
        <v>1.0111404072629</v>
      </c>
      <c r="Q127" t="s">
        <v>65</v>
      </c>
      <c r="R127" t="s">
        <v>65</v>
      </c>
      <c r="S127">
        <v>1.11992772218297</v>
      </c>
      <c r="T127">
        <v>2.4570430957119102E-4</v>
      </c>
      <c r="U127" t="s">
        <v>65</v>
      </c>
      <c r="V127">
        <v>1.11992772218297</v>
      </c>
    </row>
    <row r="128" spans="1:22">
      <c r="A128" t="s">
        <v>2192</v>
      </c>
      <c r="B128" t="s">
        <v>2070</v>
      </c>
      <c r="C128" t="s">
        <v>424</v>
      </c>
      <c r="D128">
        <v>9.2543745287557506</v>
      </c>
      <c r="F128" t="s">
        <v>2073</v>
      </c>
      <c r="G128">
        <v>2.0277718768866001E-3</v>
      </c>
      <c r="H128">
        <v>1.9741459497396E-3</v>
      </c>
      <c r="I128" s="238">
        <v>5.3625927147031298E-5</v>
      </c>
      <c r="J128">
        <v>1.2281796289338001E-2</v>
      </c>
      <c r="K128">
        <v>8.0975434423172007E-3</v>
      </c>
      <c r="L128">
        <v>2.7165895620145002E-3</v>
      </c>
      <c r="M128">
        <v>1.46766328500637E-3</v>
      </c>
      <c r="N128" t="s">
        <v>65</v>
      </c>
      <c r="O128">
        <v>1.7902677491489501E-2</v>
      </c>
      <c r="P128">
        <v>0.16073755851604299</v>
      </c>
      <c r="Q128" t="s">
        <v>65</v>
      </c>
      <c r="R128" t="s">
        <v>65</v>
      </c>
      <c r="S128">
        <v>1.07608544690005</v>
      </c>
      <c r="T128">
        <v>2.9954137962058302E-3</v>
      </c>
      <c r="U128" t="s">
        <v>65</v>
      </c>
      <c r="V128">
        <v>1.07608544690005</v>
      </c>
    </row>
    <row r="129" spans="1:22">
      <c r="A129" t="s">
        <v>2193</v>
      </c>
      <c r="B129" t="s">
        <v>2070</v>
      </c>
      <c r="C129" t="s">
        <v>424</v>
      </c>
      <c r="D129">
        <v>6.6370653869160599</v>
      </c>
      <c r="F129" t="s">
        <v>2073</v>
      </c>
      <c r="G129">
        <v>3.2121978133664797E-2</v>
      </c>
      <c r="H129">
        <v>3.2099852189547903E-2</v>
      </c>
      <c r="I129" s="238">
        <v>2.2125944116863599E-5</v>
      </c>
      <c r="J129">
        <v>6.1564291097168898E-3</v>
      </c>
      <c r="K129">
        <v>2.70246487157448E-3</v>
      </c>
      <c r="L129">
        <v>1.07191184025545E-4</v>
      </c>
      <c r="M129">
        <v>3.3467730541168598E-3</v>
      </c>
      <c r="N129" t="s">
        <v>65</v>
      </c>
      <c r="O129">
        <v>1.21333913973336E-2</v>
      </c>
      <c r="P129">
        <v>5.2140374911299796</v>
      </c>
      <c r="Q129" t="s">
        <v>65</v>
      </c>
      <c r="R129" t="s">
        <v>65</v>
      </c>
      <c r="S129">
        <v>1.2075376808279199</v>
      </c>
      <c r="T129">
        <v>1.82355809619113E-3</v>
      </c>
      <c r="U129" t="s">
        <v>65</v>
      </c>
      <c r="V129">
        <v>1.2075376808279199</v>
      </c>
    </row>
    <row r="130" spans="1:22">
      <c r="A130" t="s">
        <v>2194</v>
      </c>
      <c r="B130" t="s">
        <v>2070</v>
      </c>
      <c r="C130" t="s">
        <v>424</v>
      </c>
      <c r="D130">
        <v>0.82415017629657705</v>
      </c>
      <c r="F130" t="s">
        <v>2071</v>
      </c>
      <c r="G130">
        <v>2.0165598739869801E-2</v>
      </c>
      <c r="H130">
        <v>2.0102738528380602E-2</v>
      </c>
      <c r="I130" s="238">
        <v>6.2860211489173997E-5</v>
      </c>
      <c r="J130">
        <v>8.0037895300759491E-3</v>
      </c>
      <c r="K130">
        <v>6.6330682870277997E-3</v>
      </c>
      <c r="L130">
        <v>1.21317105674575E-4</v>
      </c>
      <c r="M130">
        <v>1.24940413737356E-3</v>
      </c>
      <c r="N130" t="s">
        <v>65</v>
      </c>
      <c r="O130">
        <v>3.8245904264599799E-4</v>
      </c>
      <c r="P130">
        <v>2.51165256817914</v>
      </c>
      <c r="Q130" t="s">
        <v>65</v>
      </c>
      <c r="R130" t="s">
        <v>65</v>
      </c>
      <c r="S130">
        <v>1.0488419511135501</v>
      </c>
      <c r="T130">
        <v>0.16435802133029101</v>
      </c>
      <c r="U130" t="s">
        <v>65</v>
      </c>
      <c r="V130">
        <v>1.0488419511135501</v>
      </c>
    </row>
    <row r="131" spans="1:22">
      <c r="A131" t="s">
        <v>2195</v>
      </c>
      <c r="B131" t="s">
        <v>2070</v>
      </c>
      <c r="C131" t="s">
        <v>424</v>
      </c>
      <c r="D131">
        <v>3.5841363856370498</v>
      </c>
      <c r="F131" t="s">
        <v>2071</v>
      </c>
      <c r="G131">
        <v>4.6478372199997E-3</v>
      </c>
      <c r="H131">
        <v>4.3265967087195E-3</v>
      </c>
      <c r="I131">
        <v>3.212405112801E-4</v>
      </c>
      <c r="J131">
        <v>6.1901630667013001E-3</v>
      </c>
      <c r="K131">
        <v>3.2337302767139601E-3</v>
      </c>
      <c r="L131" s="238">
        <v>5.1909834228094103E-5</v>
      </c>
      <c r="M131">
        <v>2.9045229557592401E-3</v>
      </c>
      <c r="N131" t="s">
        <v>65</v>
      </c>
      <c r="O131">
        <v>3.92394499589796E-3</v>
      </c>
      <c r="P131">
        <v>0.69894712984113905</v>
      </c>
      <c r="Q131" t="s">
        <v>65</v>
      </c>
      <c r="R131" t="s">
        <v>65</v>
      </c>
      <c r="S131">
        <v>1.3631481895239099</v>
      </c>
      <c r="T131">
        <v>8.1866721275634602E-2</v>
      </c>
      <c r="U131" t="s">
        <v>65</v>
      </c>
      <c r="V131">
        <v>1.3631481895239099</v>
      </c>
    </row>
    <row r="132" spans="1:22">
      <c r="A132" t="s">
        <v>2196</v>
      </c>
      <c r="B132" t="s">
        <v>2070</v>
      </c>
      <c r="C132" t="s">
        <v>424</v>
      </c>
      <c r="D132">
        <v>4.6531327407603502</v>
      </c>
      <c r="F132" t="s">
        <v>2073</v>
      </c>
      <c r="G132">
        <v>4.1048030855950001E-4</v>
      </c>
      <c r="H132">
        <v>1.296743436604E-4</v>
      </c>
      <c r="I132">
        <v>2.8080596489900002E-4</v>
      </c>
      <c r="J132">
        <v>1.1124384149181E-2</v>
      </c>
      <c r="K132">
        <v>4.4561983492986297E-3</v>
      </c>
      <c r="L132" s="238">
        <v>8.8202496114205998E-5</v>
      </c>
      <c r="M132">
        <v>6.5799833037682399E-3</v>
      </c>
      <c r="N132" t="s">
        <v>65</v>
      </c>
      <c r="O132">
        <v>6.3346593125908901E-2</v>
      </c>
      <c r="P132">
        <v>1.16567660664564E-2</v>
      </c>
      <c r="Q132" t="s">
        <v>65</v>
      </c>
      <c r="R132" t="s">
        <v>65</v>
      </c>
      <c r="S132">
        <v>1.09697444377243</v>
      </c>
      <c r="T132">
        <v>4.4328503087903096E-3</v>
      </c>
      <c r="U132" t="s">
        <v>65</v>
      </c>
      <c r="V132">
        <v>1.09697444377243</v>
      </c>
    </row>
    <row r="133" spans="1:22">
      <c r="A133" t="s">
        <v>2197</v>
      </c>
      <c r="B133" t="s">
        <v>2070</v>
      </c>
      <c r="C133" t="s">
        <v>424</v>
      </c>
      <c r="D133">
        <v>3.1500687400850498</v>
      </c>
      <c r="F133" t="s">
        <v>2071</v>
      </c>
      <c r="G133">
        <v>7.4468906635780001E-3</v>
      </c>
      <c r="H133">
        <v>7.4214938245228002E-3</v>
      </c>
      <c r="I133" s="238">
        <v>2.5396839055180101E-5</v>
      </c>
      <c r="J133">
        <v>3.1058202252845502E-3</v>
      </c>
      <c r="K133">
        <v>2.5097153061484699E-3</v>
      </c>
      <c r="L133">
        <v>1.4151195062840499E-4</v>
      </c>
      <c r="M133">
        <v>4.5459296850767502E-4</v>
      </c>
      <c r="N133" t="s">
        <v>65</v>
      </c>
      <c r="O133">
        <v>4.6758036624410899E-3</v>
      </c>
      <c r="P133">
        <v>2.3895439163233698</v>
      </c>
      <c r="Q133" t="s">
        <v>65</v>
      </c>
      <c r="R133" t="s">
        <v>65</v>
      </c>
      <c r="S133">
        <v>1.12490626280599</v>
      </c>
      <c r="T133">
        <v>5.4315452248739696E-3</v>
      </c>
      <c r="U133" t="s">
        <v>65</v>
      </c>
      <c r="V133">
        <v>1.12490626280599</v>
      </c>
    </row>
    <row r="134" spans="1:22">
      <c r="A134" t="s">
        <v>2198</v>
      </c>
      <c r="B134" t="s">
        <v>2070</v>
      </c>
      <c r="C134" t="s">
        <v>424</v>
      </c>
      <c r="D134">
        <v>16.070607920650399</v>
      </c>
      <c r="F134" t="s">
        <v>2071</v>
      </c>
      <c r="G134">
        <v>2.64566810159798E-2</v>
      </c>
      <c r="H134">
        <v>2.6425441082770999E-2</v>
      </c>
      <c r="I134" s="238">
        <v>3.1239933208723503E-5</v>
      </c>
      <c r="J134">
        <v>5.1143982933071E-3</v>
      </c>
      <c r="K134">
        <v>3.01782642364625E-3</v>
      </c>
      <c r="L134" s="238">
        <v>5.4874150979125398E-5</v>
      </c>
      <c r="M134">
        <v>2.0416977186817199E-3</v>
      </c>
      <c r="N134" t="s">
        <v>65</v>
      </c>
      <c r="O134">
        <v>1.58154735476875E-2</v>
      </c>
      <c r="P134">
        <v>5.1668719499911298</v>
      </c>
      <c r="Q134" t="s">
        <v>65</v>
      </c>
      <c r="R134" t="s">
        <v>65</v>
      </c>
      <c r="S134">
        <v>1.09330475492287</v>
      </c>
      <c r="T134">
        <v>1.9752764983310398E-3</v>
      </c>
      <c r="U134" t="s">
        <v>65</v>
      </c>
      <c r="V134">
        <v>1.09330475492287</v>
      </c>
    </row>
    <row r="135" spans="1:22">
      <c r="A135" t="s">
        <v>2199</v>
      </c>
      <c r="B135" t="s">
        <v>2070</v>
      </c>
      <c r="C135" t="s">
        <v>424</v>
      </c>
      <c r="D135">
        <v>8.4246720978604497</v>
      </c>
      <c r="F135" t="s">
        <v>2071</v>
      </c>
      <c r="G135">
        <v>1.3478021277629801E-2</v>
      </c>
      <c r="H135">
        <v>1.3466309812853201E-2</v>
      </c>
      <c r="I135" s="238">
        <v>1.1711464776596601E-5</v>
      </c>
      <c r="J135">
        <v>2.57861414045687E-3</v>
      </c>
      <c r="K135">
        <v>1.1583154219440099E-3</v>
      </c>
      <c r="L135">
        <v>1.05253177049928E-4</v>
      </c>
      <c r="M135">
        <v>1.31504554146293E-3</v>
      </c>
      <c r="N135" t="s">
        <v>65</v>
      </c>
      <c r="O135">
        <v>1.0975842973710299E-2</v>
      </c>
      <c r="P135">
        <v>5.2223051140436301</v>
      </c>
      <c r="Q135" t="s">
        <v>65</v>
      </c>
      <c r="R135" t="s">
        <v>65</v>
      </c>
      <c r="S135">
        <v>1.06875683319991</v>
      </c>
      <c r="T135">
        <v>1.0670218956893101E-3</v>
      </c>
      <c r="U135" t="s">
        <v>65</v>
      </c>
      <c r="V135">
        <v>1.06875683319991</v>
      </c>
    </row>
    <row r="136" spans="1:22">
      <c r="A136" t="s">
        <v>2200</v>
      </c>
      <c r="B136" t="s">
        <v>2070</v>
      </c>
      <c r="C136" t="s">
        <v>424</v>
      </c>
      <c r="D136">
        <v>1.2288398596307699</v>
      </c>
      <c r="F136" t="s">
        <v>2071</v>
      </c>
      <c r="G136">
        <v>4.5501101164357001E-3</v>
      </c>
      <c r="H136">
        <v>4.0953637429516996E-3</v>
      </c>
      <c r="I136">
        <v>4.5474637348390002E-4</v>
      </c>
      <c r="J136">
        <v>1.5179320136831599E-2</v>
      </c>
      <c r="K136">
        <v>7.3608387515471801E-3</v>
      </c>
      <c r="L136">
        <v>2.28948099240314E-4</v>
      </c>
      <c r="M136">
        <v>7.5895332860441596E-3</v>
      </c>
      <c r="N136" t="s">
        <v>65</v>
      </c>
      <c r="O136">
        <v>6.5381110531739098E-3</v>
      </c>
      <c r="P136">
        <v>0.26979889125696399</v>
      </c>
      <c r="Q136" t="s">
        <v>65</v>
      </c>
      <c r="R136" t="s">
        <v>65</v>
      </c>
      <c r="S136">
        <v>1.09625921496899</v>
      </c>
      <c r="T136">
        <v>6.9553173659102005E-2</v>
      </c>
      <c r="U136" t="s">
        <v>65</v>
      </c>
      <c r="V136">
        <v>1.09625921496899</v>
      </c>
    </row>
    <row r="137" spans="1:22">
      <c r="A137" t="s">
        <v>2201</v>
      </c>
      <c r="B137" t="s">
        <v>2070</v>
      </c>
      <c r="C137" t="s">
        <v>424</v>
      </c>
      <c r="D137">
        <v>0.29373139857973901</v>
      </c>
      <c r="F137" t="s">
        <v>2071</v>
      </c>
      <c r="G137" s="238">
        <v>4.9274145202582403E-5</v>
      </c>
      <c r="H137" s="238">
        <v>4.9274145202582403E-5</v>
      </c>
      <c r="I137">
        <v>0</v>
      </c>
      <c r="J137">
        <v>5.0482451661342104E-3</v>
      </c>
      <c r="K137">
        <v>2.65459306608729E-3</v>
      </c>
      <c r="L137">
        <v>1.9924862909616201E-4</v>
      </c>
      <c r="M137">
        <v>2.1944034709507499E-3</v>
      </c>
      <c r="N137" t="s">
        <v>65</v>
      </c>
      <c r="O137">
        <v>0</v>
      </c>
      <c r="P137">
        <v>9.7606482215115802E-3</v>
      </c>
      <c r="Q137" t="s">
        <v>65</v>
      </c>
      <c r="R137" t="s">
        <v>65</v>
      </c>
      <c r="S137">
        <v>1.0664095284402599</v>
      </c>
      <c r="U137" t="s">
        <v>65</v>
      </c>
      <c r="V137">
        <v>1.0664095284402599</v>
      </c>
    </row>
    <row r="138" spans="1:22">
      <c r="A138" t="s">
        <v>2202</v>
      </c>
      <c r="B138" t="s">
        <v>2070</v>
      </c>
      <c r="C138" t="s">
        <v>424</v>
      </c>
      <c r="D138">
        <v>57.723183595005104</v>
      </c>
      <c r="F138" t="s">
        <v>2073</v>
      </c>
      <c r="G138">
        <v>9.9253636213302993E-3</v>
      </c>
      <c r="H138">
        <v>9.9218132615902007E-3</v>
      </c>
      <c r="I138" s="238">
        <v>3.5503597401293199E-6</v>
      </c>
      <c r="J138">
        <v>5.0303789147931599E-3</v>
      </c>
      <c r="K138">
        <v>2.5379052777409301E-3</v>
      </c>
      <c r="L138">
        <v>3.3023839983804999E-4</v>
      </c>
      <c r="M138">
        <v>2.1622352372141699E-3</v>
      </c>
      <c r="N138" t="s">
        <v>65</v>
      </c>
      <c r="O138">
        <v>1.6782557647783299E-2</v>
      </c>
      <c r="P138">
        <v>1.9723789061719501</v>
      </c>
      <c r="Q138" t="s">
        <v>65</v>
      </c>
      <c r="R138" t="s">
        <v>65</v>
      </c>
      <c r="S138">
        <v>1.16027229759156</v>
      </c>
      <c r="T138">
        <v>2.1155057617801499E-4</v>
      </c>
      <c r="U138" t="s">
        <v>65</v>
      </c>
      <c r="V138">
        <v>1.16027229759156</v>
      </c>
    </row>
    <row r="139" spans="1:22">
      <c r="A139" t="s">
        <v>2203</v>
      </c>
      <c r="B139" t="s">
        <v>2070</v>
      </c>
      <c r="C139" t="s">
        <v>424</v>
      </c>
      <c r="D139">
        <v>1.1338654695328301</v>
      </c>
      <c r="F139" t="s">
        <v>2071</v>
      </c>
      <c r="G139">
        <v>1.3633677652874999E-3</v>
      </c>
      <c r="H139">
        <v>1.3609527752879999E-3</v>
      </c>
      <c r="I139" s="238">
        <v>2.4149899995301799E-6</v>
      </c>
      <c r="J139">
        <v>2.1704941669767001E-3</v>
      </c>
      <c r="K139">
        <v>1.6135133483460599E-3</v>
      </c>
      <c r="L139" s="238">
        <v>1.11553435142764E-5</v>
      </c>
      <c r="M139">
        <v>5.4582547511636704E-4</v>
      </c>
      <c r="N139" t="s">
        <v>65</v>
      </c>
      <c r="O139">
        <v>2.3319209091618798E-3</v>
      </c>
      <c r="P139">
        <v>0.62702438734662702</v>
      </c>
      <c r="Q139" t="s">
        <v>65</v>
      </c>
      <c r="R139" t="s">
        <v>65</v>
      </c>
      <c r="S139">
        <v>1.48245614035087</v>
      </c>
      <c r="T139">
        <v>1.03562260196815E-3</v>
      </c>
      <c r="U139" t="s">
        <v>65</v>
      </c>
      <c r="V139">
        <v>1.48245614035087</v>
      </c>
    </row>
    <row r="140" spans="1:22">
      <c r="A140" t="s">
        <v>2204</v>
      </c>
      <c r="B140" t="s">
        <v>2070</v>
      </c>
      <c r="C140" t="s">
        <v>424</v>
      </c>
      <c r="D140">
        <v>2.6353934709788498</v>
      </c>
      <c r="F140" t="s">
        <v>2073</v>
      </c>
      <c r="G140">
        <v>5.4324341389941E-3</v>
      </c>
      <c r="H140">
        <v>5.4220013400538003E-3</v>
      </c>
      <c r="I140" s="238">
        <v>1.0432798940335801E-5</v>
      </c>
      <c r="J140">
        <v>1.10727526630423E-2</v>
      </c>
      <c r="K140">
        <v>5.1785358558918198E-3</v>
      </c>
      <c r="L140">
        <v>6.5464969133026396E-4</v>
      </c>
      <c r="M140">
        <v>5.2395671158202897E-3</v>
      </c>
      <c r="N140" t="s">
        <v>65</v>
      </c>
      <c r="O140">
        <v>7.9455726812764603E-3</v>
      </c>
      <c r="P140">
        <v>0.48967059095890803</v>
      </c>
      <c r="Q140" t="s">
        <v>65</v>
      </c>
      <c r="R140" t="s">
        <v>65</v>
      </c>
      <c r="S140">
        <v>1.0296452450281</v>
      </c>
      <c r="T140">
        <v>1.3130329755739901E-3</v>
      </c>
      <c r="U140" t="s">
        <v>65</v>
      </c>
      <c r="V140">
        <v>1.0296452450281</v>
      </c>
    </row>
    <row r="141" spans="1:22">
      <c r="A141" t="s">
        <v>2205</v>
      </c>
      <c r="B141" t="s">
        <v>2070</v>
      </c>
      <c r="C141" t="s">
        <v>424</v>
      </c>
      <c r="D141">
        <v>2.17130501215525</v>
      </c>
      <c r="F141" t="s">
        <v>2071</v>
      </c>
      <c r="G141">
        <v>2.9358179969574999E-3</v>
      </c>
      <c r="H141">
        <v>2.9351253790008999E-3</v>
      </c>
      <c r="I141" s="238">
        <v>6.9261795662779897E-7</v>
      </c>
      <c r="J141">
        <v>4.5224759799655798E-3</v>
      </c>
      <c r="K141">
        <v>2.4061730156471599E-3</v>
      </c>
      <c r="L141" s="238">
        <v>6.7242831120568693E-5</v>
      </c>
      <c r="M141">
        <v>2.04906013319785E-3</v>
      </c>
      <c r="N141" t="s">
        <v>65</v>
      </c>
      <c r="O141">
        <v>4.0524076969482802E-4</v>
      </c>
      <c r="P141">
        <v>0.64900850596076198</v>
      </c>
      <c r="Q141" t="s">
        <v>65</v>
      </c>
      <c r="R141" t="s">
        <v>65</v>
      </c>
      <c r="S141">
        <v>1.1545600394301101</v>
      </c>
      <c r="T141">
        <v>1.7091517152861601E-3</v>
      </c>
      <c r="U141" t="s">
        <v>65</v>
      </c>
      <c r="V141">
        <v>1.1545600394301101</v>
      </c>
    </row>
    <row r="142" spans="1:22">
      <c r="A142" t="s">
        <v>2206</v>
      </c>
      <c r="B142" t="s">
        <v>2070</v>
      </c>
      <c r="C142" t="s">
        <v>424</v>
      </c>
      <c r="D142">
        <v>7.65732894276079</v>
      </c>
      <c r="F142" t="s">
        <v>2073</v>
      </c>
      <c r="G142">
        <v>2.2374171676529E-3</v>
      </c>
      <c r="H142">
        <v>2.2054960542482E-3</v>
      </c>
      <c r="I142" s="238">
        <v>3.1921113404733298E-5</v>
      </c>
      <c r="J142">
        <v>5.5432207081586903E-3</v>
      </c>
      <c r="K142">
        <v>3.7989399176435999E-3</v>
      </c>
      <c r="L142">
        <v>1.3193332028679401E-4</v>
      </c>
      <c r="M142">
        <v>1.61234747022829E-3</v>
      </c>
      <c r="N142" t="s">
        <v>65</v>
      </c>
      <c r="O142">
        <v>5.4677744111012398E-3</v>
      </c>
      <c r="P142">
        <v>0.39787267553717898</v>
      </c>
      <c r="Q142" t="s">
        <v>65</v>
      </c>
      <c r="R142" t="s">
        <v>65</v>
      </c>
      <c r="S142">
        <v>1.0924276134336901</v>
      </c>
      <c r="T142">
        <v>5.8380450627084704E-3</v>
      </c>
      <c r="U142" t="s">
        <v>65</v>
      </c>
      <c r="V142">
        <v>1.0924276134336901</v>
      </c>
    </row>
    <row r="143" spans="1:22">
      <c r="A143" t="s">
        <v>2207</v>
      </c>
      <c r="B143" t="s">
        <v>2070</v>
      </c>
      <c r="C143" t="s">
        <v>424</v>
      </c>
      <c r="D143">
        <v>3.9874671999470501</v>
      </c>
      <c r="F143" t="s">
        <v>2073</v>
      </c>
      <c r="G143">
        <v>4.362149412304E-3</v>
      </c>
      <c r="H143">
        <v>4.2345680532266004E-3</v>
      </c>
      <c r="I143">
        <v>1.2758135907740001E-4</v>
      </c>
      <c r="J143">
        <v>1.3213531719746799E-2</v>
      </c>
      <c r="K143">
        <v>7.3564304004321204E-3</v>
      </c>
      <c r="L143">
        <v>2.4943870747927503E-4</v>
      </c>
      <c r="M143">
        <v>5.6076626118354202E-3</v>
      </c>
      <c r="N143" t="s">
        <v>65</v>
      </c>
      <c r="O143">
        <v>3.10591426748234E-2</v>
      </c>
      <c r="P143">
        <v>0.32047208445402098</v>
      </c>
      <c r="Q143" t="s">
        <v>65</v>
      </c>
      <c r="R143" t="s">
        <v>65</v>
      </c>
      <c r="S143">
        <v>1.1102402283039701</v>
      </c>
      <c r="T143">
        <v>4.1076909434727398E-3</v>
      </c>
      <c r="U143" t="s">
        <v>65</v>
      </c>
      <c r="V143">
        <v>1.1102402283039701</v>
      </c>
    </row>
    <row r="144" spans="1:22">
      <c r="A144" t="s">
        <v>2208</v>
      </c>
      <c r="B144" t="s">
        <v>2070</v>
      </c>
      <c r="C144" t="s">
        <v>424</v>
      </c>
      <c r="D144">
        <v>0.61289052146994005</v>
      </c>
      <c r="F144" t="s">
        <v>2071</v>
      </c>
      <c r="G144">
        <v>3.2005550999246297E-2</v>
      </c>
      <c r="H144">
        <v>3.1951066213376303E-2</v>
      </c>
      <c r="I144" s="238">
        <v>5.4484785870020903E-5</v>
      </c>
      <c r="J144">
        <v>3.7320596121621703E-2</v>
      </c>
      <c r="K144">
        <v>3.129854606337E-2</v>
      </c>
      <c r="L144">
        <v>1.35775490342611E-3</v>
      </c>
      <c r="M144">
        <v>4.6642951548256303E-3</v>
      </c>
      <c r="N144" t="s">
        <v>65</v>
      </c>
      <c r="O144">
        <v>7.40639799744115E-3</v>
      </c>
      <c r="P144">
        <v>0.85612421916447801</v>
      </c>
      <c r="Q144" t="s">
        <v>65</v>
      </c>
      <c r="R144" t="s">
        <v>65</v>
      </c>
      <c r="S144">
        <v>1.4420761849374799</v>
      </c>
      <c r="T144">
        <v>7.3564485582390997E-3</v>
      </c>
      <c r="U144" t="s">
        <v>65</v>
      </c>
      <c r="V144">
        <v>1.4420761849374799</v>
      </c>
    </row>
    <row r="145" spans="1:22">
      <c r="A145" t="s">
        <v>2209</v>
      </c>
      <c r="B145" t="s">
        <v>2070</v>
      </c>
      <c r="C145" t="s">
        <v>424</v>
      </c>
      <c r="D145">
        <v>0.896813442883728</v>
      </c>
      <c r="F145" t="s">
        <v>2071</v>
      </c>
      <c r="G145">
        <v>2.9953605152587002E-3</v>
      </c>
      <c r="H145">
        <v>2.9848579642591001E-3</v>
      </c>
      <c r="I145" s="238">
        <v>1.0502550999568201E-5</v>
      </c>
      <c r="J145">
        <v>3.4648697314678401E-3</v>
      </c>
      <c r="K145">
        <v>2.1403277639029101E-3</v>
      </c>
      <c r="L145">
        <v>1.3925536666279799E-4</v>
      </c>
      <c r="M145">
        <v>1.1852866009021399E-3</v>
      </c>
      <c r="N145" t="s">
        <v>65</v>
      </c>
      <c r="O145">
        <v>3.3830691964927603E-4</v>
      </c>
      <c r="P145">
        <v>0.86146325708891802</v>
      </c>
      <c r="Q145" t="s">
        <v>65</v>
      </c>
      <c r="R145" t="s">
        <v>65</v>
      </c>
      <c r="S145">
        <v>1.1971039205151699</v>
      </c>
      <c r="T145">
        <v>3.1044446298811101E-2</v>
      </c>
      <c r="U145" t="s">
        <v>65</v>
      </c>
      <c r="V145">
        <v>1.1971039205151699</v>
      </c>
    </row>
    <row r="146" spans="1:22">
      <c r="A146" t="s">
        <v>2210</v>
      </c>
      <c r="B146" t="s">
        <v>2070</v>
      </c>
      <c r="C146" t="s">
        <v>424</v>
      </c>
      <c r="D146">
        <v>13.651164529964401</v>
      </c>
      <c r="F146" t="s">
        <v>2073</v>
      </c>
      <c r="G146">
        <v>7.1417672293354996E-3</v>
      </c>
      <c r="H146">
        <v>7.1417046832168004E-3</v>
      </c>
      <c r="I146" s="238">
        <v>6.2546118615956299E-8</v>
      </c>
      <c r="J146">
        <v>4.2354611669473798E-3</v>
      </c>
      <c r="K146">
        <v>2.3467771717728E-3</v>
      </c>
      <c r="L146">
        <v>1.40752424016956E-4</v>
      </c>
      <c r="M146">
        <v>1.74793157115762E-3</v>
      </c>
      <c r="N146" t="s">
        <v>65</v>
      </c>
      <c r="O146">
        <v>3.77541277621209E-3</v>
      </c>
      <c r="P146">
        <v>1.6861693217610101</v>
      </c>
      <c r="Q146" t="s">
        <v>65</v>
      </c>
      <c r="R146" t="s">
        <v>65</v>
      </c>
      <c r="S146">
        <v>1.25810504910988</v>
      </c>
      <c r="T146" s="238">
        <v>1.6566696762283399E-5</v>
      </c>
      <c r="U146" t="s">
        <v>65</v>
      </c>
      <c r="V146">
        <v>1.25810504910988</v>
      </c>
    </row>
    <row r="147" spans="1:22">
      <c r="A147" t="s">
        <v>2211</v>
      </c>
      <c r="B147" t="s">
        <v>2070</v>
      </c>
      <c r="C147" t="s">
        <v>424</v>
      </c>
      <c r="D147">
        <v>16.660547666396699</v>
      </c>
      <c r="F147" t="s">
        <v>2073</v>
      </c>
      <c r="G147">
        <v>4.6591838182013998E-3</v>
      </c>
      <c r="H147">
        <v>4.6141085666040003E-3</v>
      </c>
      <c r="I147" s="238">
        <v>4.50752515974097E-5</v>
      </c>
      <c r="J147">
        <v>8.3050921120436001E-3</v>
      </c>
      <c r="K147">
        <v>4.7901514368553803E-3</v>
      </c>
      <c r="L147">
        <v>1.21552460158524E-4</v>
      </c>
      <c r="M147">
        <v>3.3933882150297E-3</v>
      </c>
      <c r="N147" t="s">
        <v>65</v>
      </c>
      <c r="O147">
        <v>2.7996976708246E-2</v>
      </c>
      <c r="P147">
        <v>0.55557584483775402</v>
      </c>
      <c r="Q147" t="s">
        <v>65</v>
      </c>
      <c r="R147" t="s">
        <v>65</v>
      </c>
      <c r="S147">
        <v>1.1837504107852099</v>
      </c>
      <c r="T147">
        <v>1.61000425392837E-3</v>
      </c>
      <c r="U147" t="s">
        <v>65</v>
      </c>
      <c r="V147">
        <v>1.1837504107852099</v>
      </c>
    </row>
    <row r="148" spans="1:22">
      <c r="A148" t="s">
        <v>2212</v>
      </c>
      <c r="B148" t="s">
        <v>2070</v>
      </c>
      <c r="C148" t="s">
        <v>424</v>
      </c>
      <c r="D148">
        <v>18.7660457387225</v>
      </c>
      <c r="F148" t="s">
        <v>2071</v>
      </c>
      <c r="G148">
        <v>1.80247438176366E-2</v>
      </c>
      <c r="H148">
        <v>1.7995353669185001E-2</v>
      </c>
      <c r="I148" s="238">
        <v>2.93901484515652E-5</v>
      </c>
      <c r="J148">
        <v>5.1492168374866198E-3</v>
      </c>
      <c r="K148">
        <v>2.0079188897248598E-3</v>
      </c>
      <c r="L148" s="238">
        <v>7.0628248711186698E-6</v>
      </c>
      <c r="M148">
        <v>3.1342351228906299E-3</v>
      </c>
      <c r="N148" t="s">
        <v>65</v>
      </c>
      <c r="O148">
        <v>1.7310242177965899E-2</v>
      </c>
      <c r="P148">
        <v>3.4947748826923899</v>
      </c>
      <c r="Q148" t="s">
        <v>65</v>
      </c>
      <c r="R148" t="s">
        <v>65</v>
      </c>
      <c r="S148">
        <v>1.2188105779882701</v>
      </c>
      <c r="T148">
        <v>1.6978473293097901E-3</v>
      </c>
      <c r="U148" t="s">
        <v>65</v>
      </c>
      <c r="V148">
        <v>1.2188105779882701</v>
      </c>
    </row>
    <row r="149" spans="1:22">
      <c r="A149" t="s">
        <v>2213</v>
      </c>
      <c r="B149" t="s">
        <v>2070</v>
      </c>
      <c r="C149" t="s">
        <v>424</v>
      </c>
      <c r="D149">
        <v>35.065873129510798</v>
      </c>
      <c r="F149" t="s">
        <v>2073</v>
      </c>
      <c r="G149">
        <v>2.5378293870255201E-2</v>
      </c>
      <c r="H149">
        <v>2.53763447810216E-2</v>
      </c>
      <c r="I149" s="238">
        <v>1.9490892336096002E-6</v>
      </c>
      <c r="J149">
        <v>6.3188720665478199E-3</v>
      </c>
      <c r="K149">
        <v>3.2037717784144399E-3</v>
      </c>
      <c r="L149" s="238">
        <v>1.96481638541168E-5</v>
      </c>
      <c r="M149">
        <v>3.0954521242792599E-3</v>
      </c>
      <c r="N149" t="s">
        <v>65</v>
      </c>
      <c r="O149">
        <v>2.5247266940559E-2</v>
      </c>
      <c r="P149">
        <v>4.0159611579041501</v>
      </c>
      <c r="Q149" t="s">
        <v>65</v>
      </c>
      <c r="R149" t="s">
        <v>65</v>
      </c>
      <c r="S149">
        <v>1.0725688668926101</v>
      </c>
      <c r="T149" s="238">
        <v>7.7200008943480796E-5</v>
      </c>
      <c r="U149" t="s">
        <v>65</v>
      </c>
      <c r="V149">
        <v>1.0725688668926101</v>
      </c>
    </row>
    <row r="150" spans="1:22">
      <c r="A150" t="s">
        <v>2214</v>
      </c>
      <c r="B150" t="s">
        <v>2070</v>
      </c>
      <c r="C150" t="s">
        <v>424</v>
      </c>
      <c r="D150">
        <v>11.0328051470549</v>
      </c>
      <c r="F150" t="s">
        <v>2071</v>
      </c>
      <c r="G150">
        <v>2.2107358318961601E-2</v>
      </c>
      <c r="H150">
        <v>2.2104514185005E-2</v>
      </c>
      <c r="I150" s="238">
        <v>2.8441339566061498E-6</v>
      </c>
      <c r="J150">
        <v>4.7739142644563299E-3</v>
      </c>
      <c r="K150">
        <v>3.2613848597465201E-3</v>
      </c>
      <c r="L150">
        <v>1.24185907110372E-4</v>
      </c>
      <c r="M150">
        <v>1.38834349759944E-3</v>
      </c>
      <c r="N150" t="s">
        <v>65</v>
      </c>
      <c r="O150">
        <v>1.0557281090017301E-2</v>
      </c>
      <c r="P150">
        <v>4.63027045742772</v>
      </c>
      <c r="Q150" t="s">
        <v>65</v>
      </c>
      <c r="R150" t="s">
        <v>65</v>
      </c>
      <c r="S150">
        <v>1.1003092393727001</v>
      </c>
      <c r="T150">
        <v>2.6940023026340301E-4</v>
      </c>
      <c r="U150" t="s">
        <v>65</v>
      </c>
      <c r="V150">
        <v>1.1003092393727001</v>
      </c>
    </row>
    <row r="151" spans="1:22">
      <c r="A151" t="s">
        <v>2215</v>
      </c>
      <c r="B151" t="s">
        <v>2070</v>
      </c>
      <c r="C151" t="s">
        <v>424</v>
      </c>
      <c r="D151">
        <v>0.48413978285401099</v>
      </c>
      <c r="F151" t="s">
        <v>2071</v>
      </c>
      <c r="G151">
        <v>2.6437407583814999E-3</v>
      </c>
      <c r="H151">
        <v>2.5941309408024E-3</v>
      </c>
      <c r="I151" s="238">
        <v>4.9609817579119801E-5</v>
      </c>
      <c r="J151">
        <v>6.6133987258402503E-3</v>
      </c>
      <c r="K151">
        <v>5.3479943499880498E-3</v>
      </c>
      <c r="L151">
        <v>1.7508662904956799E-4</v>
      </c>
      <c r="M151">
        <v>1.0903177468026199E-3</v>
      </c>
      <c r="N151" t="s">
        <v>65</v>
      </c>
      <c r="O151">
        <v>7.8591758072750104E-4</v>
      </c>
      <c r="P151">
        <v>0.39225382414437798</v>
      </c>
      <c r="Q151" t="s">
        <v>65</v>
      </c>
      <c r="R151" t="s">
        <v>65</v>
      </c>
      <c r="S151">
        <v>1.06760864145372</v>
      </c>
      <c r="T151">
        <v>6.3123435326637403E-2</v>
      </c>
      <c r="U151" t="s">
        <v>65</v>
      </c>
      <c r="V151">
        <v>1.06760864145372</v>
      </c>
    </row>
    <row r="152" spans="1:22">
      <c r="A152" t="s">
        <v>2216</v>
      </c>
      <c r="B152" t="s">
        <v>2070</v>
      </c>
      <c r="C152" t="s">
        <v>424</v>
      </c>
      <c r="D152">
        <v>0.37644945752146902</v>
      </c>
      <c r="F152" t="s">
        <v>2071</v>
      </c>
      <c r="G152">
        <v>4.4598724418557598E-2</v>
      </c>
      <c r="H152">
        <v>4.4555652859421299E-2</v>
      </c>
      <c r="I152" s="238">
        <v>4.3071559136308801E-5</v>
      </c>
      <c r="J152">
        <v>2.2295195680612001E-2</v>
      </c>
      <c r="K152">
        <v>1.0253573145499999E-2</v>
      </c>
      <c r="L152">
        <v>9.0840846212827096E-4</v>
      </c>
      <c r="M152">
        <v>1.1133214072983601E-2</v>
      </c>
      <c r="N152" t="s">
        <v>65</v>
      </c>
      <c r="O152">
        <v>1.20758085441007E-4</v>
      </c>
      <c r="P152">
        <v>1.9984418839690601</v>
      </c>
      <c r="Q152" t="s">
        <v>65</v>
      </c>
      <c r="R152" t="s">
        <v>65</v>
      </c>
      <c r="S152">
        <v>1.0850768505763</v>
      </c>
      <c r="T152">
        <v>0.35667639958858099</v>
      </c>
      <c r="U152" t="s">
        <v>65</v>
      </c>
      <c r="V152">
        <v>1.0850768505763</v>
      </c>
    </row>
    <row r="153" spans="1:22">
      <c r="A153" t="s">
        <v>2217</v>
      </c>
      <c r="B153" t="s">
        <v>2070</v>
      </c>
      <c r="C153" t="s">
        <v>424</v>
      </c>
      <c r="D153">
        <v>3.2757636364190299</v>
      </c>
      <c r="F153" t="s">
        <v>2073</v>
      </c>
      <c r="G153">
        <v>2.86179339742921E-2</v>
      </c>
      <c r="H153">
        <v>2.84606938228683E-2</v>
      </c>
      <c r="I153">
        <v>1.5724015142379999E-4</v>
      </c>
      <c r="J153">
        <v>4.7951497969925504E-3</v>
      </c>
      <c r="K153">
        <v>2.00900621631516E-3</v>
      </c>
      <c r="L153">
        <v>1.6605353280443999E-4</v>
      </c>
      <c r="M153">
        <v>2.6200900478729398E-3</v>
      </c>
      <c r="N153" t="s">
        <v>65</v>
      </c>
      <c r="O153">
        <v>2.5803406113124702E-2</v>
      </c>
      <c r="P153">
        <v>5.9353085988509502</v>
      </c>
      <c r="Q153" t="s">
        <v>65</v>
      </c>
      <c r="R153" t="s">
        <v>65</v>
      </c>
      <c r="S153">
        <v>1.1553800948717301</v>
      </c>
      <c r="T153">
        <v>6.0937750130522703E-3</v>
      </c>
      <c r="U153" t="s">
        <v>65</v>
      </c>
      <c r="V153">
        <v>1.1553800948717301</v>
      </c>
    </row>
    <row r="154" spans="1:22">
      <c r="A154" t="s">
        <v>2218</v>
      </c>
      <c r="B154" t="s">
        <v>2070</v>
      </c>
      <c r="C154" t="s">
        <v>424</v>
      </c>
      <c r="D154">
        <v>4.7321732338484299</v>
      </c>
      <c r="F154" t="s">
        <v>2073</v>
      </c>
      <c r="G154">
        <v>1.1339137554732599E-2</v>
      </c>
      <c r="H154">
        <v>1.1322384921784501E-2</v>
      </c>
      <c r="I154" s="238">
        <v>1.6752632948161001E-5</v>
      </c>
      <c r="J154">
        <v>9.0275701067985305E-3</v>
      </c>
      <c r="K154">
        <v>4.3629335231721196E-3</v>
      </c>
      <c r="L154">
        <v>8.2724137036424897E-4</v>
      </c>
      <c r="M154">
        <v>3.8373952132621501E-3</v>
      </c>
      <c r="N154" t="s">
        <v>65</v>
      </c>
      <c r="O154">
        <v>3.3746535467810701E-2</v>
      </c>
      <c r="P154">
        <v>1.2542007193339599</v>
      </c>
      <c r="Q154" t="s">
        <v>65</v>
      </c>
      <c r="R154" t="s">
        <v>65</v>
      </c>
      <c r="S154">
        <v>1.5171874722424501</v>
      </c>
      <c r="T154">
        <v>4.9642526902178097E-4</v>
      </c>
      <c r="U154" t="s">
        <v>65</v>
      </c>
      <c r="V154">
        <v>1.5171874722424501</v>
      </c>
    </row>
    <row r="155" spans="1:22">
      <c r="A155" t="s">
        <v>2219</v>
      </c>
      <c r="B155" t="s">
        <v>2070</v>
      </c>
      <c r="C155" t="s">
        <v>424</v>
      </c>
      <c r="D155">
        <v>4.8768495349566301</v>
      </c>
      <c r="F155" t="s">
        <v>2071</v>
      </c>
      <c r="G155">
        <v>6.1212433611694999E-3</v>
      </c>
      <c r="H155">
        <v>6.1183927957496999E-3</v>
      </c>
      <c r="I155" s="238">
        <v>2.8505654197638902E-6</v>
      </c>
      <c r="J155">
        <v>7.4933230467080503E-3</v>
      </c>
      <c r="K155">
        <v>3.3246647004398998E-3</v>
      </c>
      <c r="L155">
        <v>2.6345861557785801E-3</v>
      </c>
      <c r="M155">
        <v>1.53407219048955E-3</v>
      </c>
      <c r="N155" t="s">
        <v>65</v>
      </c>
      <c r="O155">
        <v>3.50529430121068E-3</v>
      </c>
      <c r="P155">
        <v>0.81651261497895999</v>
      </c>
      <c r="Q155" t="s">
        <v>65</v>
      </c>
      <c r="R155" t="s">
        <v>65</v>
      </c>
      <c r="S155">
        <v>1.317977417454</v>
      </c>
      <c r="T155">
        <v>8.1321714378714102E-4</v>
      </c>
      <c r="U155" t="s">
        <v>65</v>
      </c>
      <c r="V155">
        <v>1.317977417454</v>
      </c>
    </row>
    <row r="156" spans="1:22">
      <c r="A156" t="s">
        <v>2220</v>
      </c>
      <c r="B156" t="s">
        <v>2070</v>
      </c>
      <c r="C156" t="s">
        <v>424</v>
      </c>
      <c r="D156">
        <v>36.485412843608998</v>
      </c>
      <c r="F156" t="s">
        <v>2071</v>
      </c>
      <c r="G156">
        <v>1.64701674044005E-2</v>
      </c>
      <c r="H156">
        <v>1.6432977080354599E-2</v>
      </c>
      <c r="I156" s="238">
        <v>3.71903240459343E-5</v>
      </c>
      <c r="J156">
        <v>3.5752206995240199E-3</v>
      </c>
      <c r="K156">
        <v>2.60760128474411E-3</v>
      </c>
      <c r="L156" s="238">
        <v>1.25570279773975E-5</v>
      </c>
      <c r="M156">
        <v>9.5506238680251104E-4</v>
      </c>
      <c r="N156" t="s">
        <v>65</v>
      </c>
      <c r="O156">
        <v>2.26775289073461E-2</v>
      </c>
      <c r="P156">
        <v>4.5963531936762196</v>
      </c>
      <c r="Q156" t="s">
        <v>65</v>
      </c>
      <c r="R156" t="s">
        <v>65</v>
      </c>
      <c r="S156">
        <v>1.28673244387726</v>
      </c>
      <c r="T156">
        <v>1.6399636925999901E-3</v>
      </c>
      <c r="U156" t="s">
        <v>65</v>
      </c>
      <c r="V156">
        <v>1.28673244387726</v>
      </c>
    </row>
    <row r="157" spans="1:22">
      <c r="A157" t="s">
        <v>2221</v>
      </c>
      <c r="B157" t="s">
        <v>2070</v>
      </c>
      <c r="C157" t="s">
        <v>424</v>
      </c>
      <c r="D157">
        <v>3.7272366209575498</v>
      </c>
      <c r="F157" t="s">
        <v>2071</v>
      </c>
      <c r="G157">
        <v>4.6323412220380001E-4</v>
      </c>
      <c r="H157">
        <v>4.6323412220380001E-4</v>
      </c>
      <c r="I157">
        <v>0</v>
      </c>
      <c r="J157">
        <v>2.1936238695686502E-3</v>
      </c>
      <c r="K157">
        <v>6.1774568142906698E-4</v>
      </c>
      <c r="L157" s="238">
        <v>3.2462349914939202E-5</v>
      </c>
      <c r="M157">
        <v>1.5434158382246399E-3</v>
      </c>
      <c r="N157" t="s">
        <v>65</v>
      </c>
      <c r="O157">
        <v>0</v>
      </c>
      <c r="P157">
        <v>0.21117299489218599</v>
      </c>
      <c r="Q157" t="s">
        <v>65</v>
      </c>
      <c r="R157" t="s">
        <v>65</v>
      </c>
      <c r="S157">
        <v>1.12076583036236</v>
      </c>
      <c r="U157" t="s">
        <v>65</v>
      </c>
      <c r="V157">
        <v>1.12076583036236</v>
      </c>
    </row>
    <row r="158" spans="1:22">
      <c r="A158" t="s">
        <v>2222</v>
      </c>
      <c r="B158" t="s">
        <v>2070</v>
      </c>
      <c r="C158" t="s">
        <v>424</v>
      </c>
      <c r="D158">
        <v>5.7949617475938897</v>
      </c>
      <c r="F158" t="s">
        <v>2071</v>
      </c>
      <c r="G158">
        <v>6.2324349830149999E-4</v>
      </c>
      <c r="H158">
        <v>6.2274969834580005E-4</v>
      </c>
      <c r="I158" s="238">
        <v>4.9379995578086505E-7</v>
      </c>
      <c r="J158">
        <v>4.5075070805005498E-3</v>
      </c>
      <c r="K158">
        <v>3.95253837970085E-3</v>
      </c>
      <c r="L158" s="238">
        <v>3.8350538216990897E-5</v>
      </c>
      <c r="M158">
        <v>5.1661816258270201E-4</v>
      </c>
      <c r="N158" t="s">
        <v>65</v>
      </c>
      <c r="O158">
        <v>5.1333877166423198E-3</v>
      </c>
      <c r="P158">
        <v>0.138158340569183</v>
      </c>
      <c r="Q158" t="s">
        <v>65</v>
      </c>
      <c r="R158" t="s">
        <v>65</v>
      </c>
      <c r="S158">
        <v>1.19244935543278</v>
      </c>
      <c r="T158" s="238">
        <v>9.6193777489274302E-5</v>
      </c>
      <c r="U158" t="s">
        <v>65</v>
      </c>
      <c r="V158">
        <v>1.19244935543278</v>
      </c>
    </row>
    <row r="159" spans="1:22">
      <c r="A159" t="s">
        <v>2223</v>
      </c>
      <c r="B159" t="s">
        <v>2070</v>
      </c>
      <c r="C159" t="s">
        <v>424</v>
      </c>
      <c r="D159">
        <v>11.3913626190768</v>
      </c>
      <c r="F159" t="s">
        <v>2073</v>
      </c>
      <c r="G159">
        <v>4.4872081272934999E-3</v>
      </c>
      <c r="H159">
        <v>4.4871418974492001E-3</v>
      </c>
      <c r="I159" s="238">
        <v>6.6229844256242695E-8</v>
      </c>
      <c r="J159">
        <v>3.3947093622317399E-3</v>
      </c>
      <c r="K159">
        <v>2.0007043891694999E-3</v>
      </c>
      <c r="L159">
        <v>1.8559098059756299E-4</v>
      </c>
      <c r="M159">
        <v>1.2084139924646701E-3</v>
      </c>
      <c r="N159" t="s">
        <v>65</v>
      </c>
      <c r="O159">
        <v>1.3629721664253899E-2</v>
      </c>
      <c r="P159">
        <v>1.3218044370370701</v>
      </c>
      <c r="Q159" t="s">
        <v>65</v>
      </c>
      <c r="R159" t="s">
        <v>65</v>
      </c>
      <c r="S159">
        <v>1.7236842105263099</v>
      </c>
      <c r="T159" s="238">
        <v>4.8592220654028801E-6</v>
      </c>
      <c r="U159" t="s">
        <v>65</v>
      </c>
      <c r="V159">
        <v>1.7236842105263099</v>
      </c>
    </row>
    <row r="160" spans="1:22">
      <c r="A160" t="s">
        <v>2224</v>
      </c>
      <c r="B160" t="s">
        <v>2070</v>
      </c>
      <c r="C160" t="s">
        <v>424</v>
      </c>
      <c r="D160">
        <v>0.46229121815541002</v>
      </c>
      <c r="F160" t="s">
        <v>2073</v>
      </c>
      <c r="G160">
        <v>2.2881618196058801E-2</v>
      </c>
      <c r="H160">
        <v>2.2873904558400899E-2</v>
      </c>
      <c r="I160" s="238">
        <v>7.7136376578899308E-6</v>
      </c>
      <c r="J160">
        <v>1.67719375352905E-2</v>
      </c>
      <c r="K160">
        <v>3.2420385961806301E-3</v>
      </c>
      <c r="L160">
        <v>8.44246386004234E-4</v>
      </c>
      <c r="M160">
        <v>1.26856525531056E-2</v>
      </c>
      <c r="N160" t="s">
        <v>65</v>
      </c>
      <c r="O160">
        <v>3.2458222666349599E-4</v>
      </c>
      <c r="P160">
        <v>1.3638200422742399</v>
      </c>
      <c r="Q160" t="s">
        <v>65</v>
      </c>
      <c r="R160" t="s">
        <v>65</v>
      </c>
      <c r="S160">
        <v>1.0659413967906399</v>
      </c>
      <c r="T160">
        <v>2.3764818354909099E-2</v>
      </c>
      <c r="U160" t="s">
        <v>65</v>
      </c>
      <c r="V160">
        <v>1.0659413967906399</v>
      </c>
    </row>
    <row r="161" spans="1:22">
      <c r="A161" t="s">
        <v>2225</v>
      </c>
      <c r="B161" t="s">
        <v>2070</v>
      </c>
      <c r="C161" t="s">
        <v>424</v>
      </c>
      <c r="D161">
        <v>73.858874341168601</v>
      </c>
      <c r="F161" t="s">
        <v>2073</v>
      </c>
      <c r="G161">
        <v>7.1763891822845998E-3</v>
      </c>
      <c r="H161">
        <v>7.1763891822845998E-3</v>
      </c>
      <c r="I161">
        <v>0</v>
      </c>
      <c r="J161">
        <v>2.8901505510554098E-3</v>
      </c>
      <c r="K161">
        <v>2.1887495569546298E-3</v>
      </c>
      <c r="L161" s="238">
        <v>3.7997223907918399E-5</v>
      </c>
      <c r="M161">
        <v>6.63403770192861E-4</v>
      </c>
      <c r="N161" t="s">
        <v>65</v>
      </c>
      <c r="O161">
        <v>0.13913461000028199</v>
      </c>
      <c r="P161">
        <v>2.4830502963466499</v>
      </c>
      <c r="Q161" t="s">
        <v>65</v>
      </c>
      <c r="R161" t="s">
        <v>65</v>
      </c>
      <c r="S161">
        <v>1.1682967695922499</v>
      </c>
      <c r="T161">
        <v>0</v>
      </c>
      <c r="U161" t="s">
        <v>65</v>
      </c>
      <c r="V161">
        <v>1.1682967695922499</v>
      </c>
    </row>
    <row r="162" spans="1:22">
      <c r="A162" t="s">
        <v>2226</v>
      </c>
      <c r="B162" t="s">
        <v>2070</v>
      </c>
      <c r="C162" t="s">
        <v>424</v>
      </c>
      <c r="D162">
        <v>18.7710184382683</v>
      </c>
      <c r="F162" t="s">
        <v>2073</v>
      </c>
      <c r="G162">
        <v>2.0432922899262002E-3</v>
      </c>
      <c r="H162">
        <v>2.0403767667879001E-3</v>
      </c>
      <c r="I162" s="238">
        <v>2.9155231382352801E-6</v>
      </c>
      <c r="J162">
        <v>1.0732086701580599E-2</v>
      </c>
      <c r="K162">
        <v>8.0959998796426604E-3</v>
      </c>
      <c r="L162">
        <v>3.2420227909899202E-4</v>
      </c>
      <c r="M162">
        <v>2.31188454283902E-3</v>
      </c>
      <c r="N162" t="s">
        <v>65</v>
      </c>
      <c r="O162">
        <v>7.1093732506005E-3</v>
      </c>
      <c r="P162">
        <v>0.19011929585766199</v>
      </c>
      <c r="Q162" t="s">
        <v>65</v>
      </c>
      <c r="R162" t="s">
        <v>65</v>
      </c>
      <c r="S162">
        <v>1.05855985239182</v>
      </c>
      <c r="T162">
        <v>4.1009566321321099E-4</v>
      </c>
      <c r="U162" t="s">
        <v>65</v>
      </c>
      <c r="V162">
        <v>1.05855985239182</v>
      </c>
    </row>
    <row r="163" spans="1:22">
      <c r="A163" t="s">
        <v>2227</v>
      </c>
      <c r="B163" t="s">
        <v>2070</v>
      </c>
      <c r="C163" t="s">
        <v>424</v>
      </c>
      <c r="D163">
        <v>2.5578197227421202</v>
      </c>
      <c r="F163" t="s">
        <v>2071</v>
      </c>
      <c r="G163">
        <v>1.09397432630565E-2</v>
      </c>
      <c r="H163">
        <v>1.05605025905115E-2</v>
      </c>
      <c r="I163">
        <v>3.7924067254490001E-4</v>
      </c>
      <c r="J163">
        <v>1.8895492241200899E-2</v>
      </c>
      <c r="K163">
        <v>1.1432556794785E-2</v>
      </c>
      <c r="L163">
        <v>6.37367274646415E-4</v>
      </c>
      <c r="M163">
        <v>6.8255681717694803E-3</v>
      </c>
      <c r="N163" t="s">
        <v>65</v>
      </c>
      <c r="O163">
        <v>9.6707206032964604E-3</v>
      </c>
      <c r="P163">
        <v>0.55889004931476005</v>
      </c>
      <c r="Q163" t="s">
        <v>65</v>
      </c>
      <c r="R163" t="s">
        <v>65</v>
      </c>
      <c r="S163">
        <v>1.0311856711992</v>
      </c>
      <c r="T163">
        <v>3.9215347863077302E-2</v>
      </c>
      <c r="U163" t="s">
        <v>65</v>
      </c>
      <c r="V163">
        <v>1.0311856711992</v>
      </c>
    </row>
    <row r="164" spans="1:22">
      <c r="A164" t="s">
        <v>2228</v>
      </c>
      <c r="B164" t="s">
        <v>2070</v>
      </c>
      <c r="C164" t="s">
        <v>424</v>
      </c>
      <c r="D164">
        <v>9.0616411264008008</v>
      </c>
      <c r="F164" t="s">
        <v>2071</v>
      </c>
      <c r="G164">
        <v>1.83422130653733E-2</v>
      </c>
      <c r="H164">
        <v>1.83422130653733E-2</v>
      </c>
      <c r="I164">
        <v>0</v>
      </c>
      <c r="J164">
        <v>8.4878193219459896E-3</v>
      </c>
      <c r="K164">
        <v>7.1969335184231898E-3</v>
      </c>
      <c r="L164">
        <v>4.7088719818858102E-4</v>
      </c>
      <c r="M164">
        <v>8.1999860533421196E-4</v>
      </c>
      <c r="N164" t="s">
        <v>65</v>
      </c>
      <c r="O164">
        <v>2.4609780077929498E-3</v>
      </c>
      <c r="P164">
        <v>2.1610041837186502</v>
      </c>
      <c r="Q164" t="s">
        <v>65</v>
      </c>
      <c r="R164" t="s">
        <v>65</v>
      </c>
      <c r="S164">
        <v>1.3968875159746399</v>
      </c>
      <c r="T164">
        <v>0</v>
      </c>
      <c r="U164" t="s">
        <v>65</v>
      </c>
      <c r="V164">
        <v>1.3968875159746399</v>
      </c>
    </row>
    <row r="165" spans="1:22">
      <c r="A165" t="s">
        <v>2229</v>
      </c>
      <c r="B165" t="s">
        <v>2070</v>
      </c>
      <c r="C165" t="s">
        <v>424</v>
      </c>
      <c r="D165">
        <v>46.6003746793495</v>
      </c>
      <c r="F165" t="s">
        <v>2073</v>
      </c>
      <c r="G165">
        <v>6.2081429159593004E-3</v>
      </c>
      <c r="H165">
        <v>6.2077773698647996E-3</v>
      </c>
      <c r="I165" s="238">
        <v>3.6554609454063303E-7</v>
      </c>
      <c r="J165">
        <v>2.6988960500509301E-3</v>
      </c>
      <c r="K165">
        <v>1.5613430615859299E-3</v>
      </c>
      <c r="L165">
        <v>1.3817173023237099E-4</v>
      </c>
      <c r="M165">
        <v>9.9938125823263398E-4</v>
      </c>
      <c r="N165" t="s">
        <v>65</v>
      </c>
      <c r="O165">
        <v>1.3406055675671101E-2</v>
      </c>
      <c r="P165">
        <v>2.3001172534035201</v>
      </c>
      <c r="Q165" t="s">
        <v>65</v>
      </c>
      <c r="R165" t="s">
        <v>65</v>
      </c>
      <c r="S165">
        <v>1.1169716850828699</v>
      </c>
      <c r="T165" s="238">
        <v>2.7267236790908799E-5</v>
      </c>
      <c r="U165" t="s">
        <v>65</v>
      </c>
      <c r="V165">
        <v>1.1169716850828699</v>
      </c>
    </row>
    <row r="166" spans="1:22">
      <c r="A166" t="s">
        <v>2230</v>
      </c>
      <c r="B166" t="s">
        <v>2070</v>
      </c>
      <c r="C166" t="s">
        <v>424</v>
      </c>
      <c r="D166">
        <v>4.2261334405676303</v>
      </c>
      <c r="F166" t="s">
        <v>2071</v>
      </c>
      <c r="G166">
        <v>4.8160732429839998E-4</v>
      </c>
      <c r="H166">
        <v>4.8128239173559999E-4</v>
      </c>
      <c r="I166" s="238">
        <v>3.2493256272820398E-7</v>
      </c>
      <c r="J166">
        <v>2.1586559841574701E-3</v>
      </c>
      <c r="K166">
        <v>5.8476804443372303E-4</v>
      </c>
      <c r="L166" s="238">
        <v>5.8742547078250498E-6</v>
      </c>
      <c r="M166">
        <v>1.5680136850159199E-3</v>
      </c>
      <c r="N166" t="s">
        <v>65</v>
      </c>
      <c r="O166">
        <v>3.5173639461257998E-4</v>
      </c>
      <c r="P166">
        <v>0.222954651073522</v>
      </c>
      <c r="Q166" t="s">
        <v>65</v>
      </c>
      <c r="R166" t="s">
        <v>65</v>
      </c>
      <c r="S166">
        <v>1.1555125735168901</v>
      </c>
      <c r="T166">
        <v>9.2379568251986098E-4</v>
      </c>
      <c r="U166" t="s">
        <v>65</v>
      </c>
      <c r="V166">
        <v>1.1555125735168901</v>
      </c>
    </row>
    <row r="167" spans="1:22">
      <c r="A167" t="s">
        <v>2231</v>
      </c>
      <c r="B167" t="s">
        <v>2070</v>
      </c>
      <c r="C167" t="s">
        <v>424</v>
      </c>
      <c r="D167">
        <v>2.4288834384947902</v>
      </c>
      <c r="F167" t="s">
        <v>2071</v>
      </c>
      <c r="G167">
        <v>2.1880216278527299E-2</v>
      </c>
      <c r="H167">
        <v>2.1868585007560899E-2</v>
      </c>
      <c r="I167" s="238">
        <v>1.16312709664116E-5</v>
      </c>
      <c r="J167">
        <v>3.6994177734542299E-3</v>
      </c>
      <c r="K167">
        <v>2.7131799142048499E-3</v>
      </c>
      <c r="L167" s="238">
        <v>7.0686027871719005E-5</v>
      </c>
      <c r="M167">
        <v>9.1555183137766801E-4</v>
      </c>
      <c r="N167" t="s">
        <v>65</v>
      </c>
      <c r="O167">
        <v>1.1996778773942301E-3</v>
      </c>
      <c r="P167">
        <v>5.9113585830944499</v>
      </c>
      <c r="Q167" t="s">
        <v>65</v>
      </c>
      <c r="R167" t="s">
        <v>65</v>
      </c>
      <c r="S167">
        <v>1.0961653580544499</v>
      </c>
      <c r="T167">
        <v>9.6953283757098396E-3</v>
      </c>
      <c r="U167" t="s">
        <v>65</v>
      </c>
      <c r="V167">
        <v>1.0961653580544499</v>
      </c>
    </row>
    <row r="168" spans="1:22">
      <c r="A168" t="s">
        <v>2232</v>
      </c>
      <c r="B168" t="s">
        <v>2070</v>
      </c>
      <c r="C168" t="s">
        <v>424</v>
      </c>
      <c r="D168">
        <v>6.5716848481431196</v>
      </c>
      <c r="F168" t="s">
        <v>2073</v>
      </c>
      <c r="G168">
        <v>1.14434371471096E-2</v>
      </c>
      <c r="H168">
        <v>1.14425426809846E-2</v>
      </c>
      <c r="I168" s="238">
        <v>8.9446612505459404E-7</v>
      </c>
      <c r="J168">
        <v>7.9679400204842703E-3</v>
      </c>
      <c r="K168">
        <v>5.2212422648811501E-3</v>
      </c>
      <c r="L168">
        <v>2.7297313392616099E-4</v>
      </c>
      <c r="M168">
        <v>2.47372462167695E-3</v>
      </c>
      <c r="N168" t="s">
        <v>65</v>
      </c>
      <c r="O168">
        <v>1.3203349721140601E-3</v>
      </c>
      <c r="P168">
        <v>1.43607289356693</v>
      </c>
      <c r="Q168" t="s">
        <v>65</v>
      </c>
      <c r="R168" t="s">
        <v>65</v>
      </c>
      <c r="S168">
        <v>1.5420135549242799</v>
      </c>
      <c r="T168">
        <v>6.7745393702812399E-4</v>
      </c>
      <c r="U168" t="s">
        <v>65</v>
      </c>
      <c r="V168">
        <v>1.5420135549242799</v>
      </c>
    </row>
    <row r="169" spans="1:22">
      <c r="A169" t="s">
        <v>2233</v>
      </c>
      <c r="B169" t="s">
        <v>2070</v>
      </c>
      <c r="C169" t="s">
        <v>424</v>
      </c>
      <c r="D169">
        <v>1.23562347571614</v>
      </c>
      <c r="F169" t="s">
        <v>2071</v>
      </c>
      <c r="G169">
        <v>2.3300984095918002E-3</v>
      </c>
      <c r="H169">
        <v>1.845618928404E-3</v>
      </c>
      <c r="I169">
        <v>4.8447948118769999E-4</v>
      </c>
      <c r="J169">
        <v>7.8186668237462797E-3</v>
      </c>
      <c r="K169">
        <v>2.8626177940641998E-3</v>
      </c>
      <c r="L169">
        <v>4.2972673924753001E-4</v>
      </c>
      <c r="M169">
        <v>4.5263222904345403E-3</v>
      </c>
      <c r="N169" t="s">
        <v>65</v>
      </c>
      <c r="O169">
        <v>1.97686264288989E-3</v>
      </c>
      <c r="P169">
        <v>0.23605289367218199</v>
      </c>
      <c r="Q169" t="s">
        <v>65</v>
      </c>
      <c r="R169" t="s">
        <v>65</v>
      </c>
      <c r="S169">
        <v>1.0731355374221301</v>
      </c>
      <c r="T169">
        <v>0.24507493372400299</v>
      </c>
      <c r="U169" t="s">
        <v>65</v>
      </c>
      <c r="V169">
        <v>1.0731355374221301</v>
      </c>
    </row>
    <row r="170" spans="1:22">
      <c r="A170" t="s">
        <v>2234</v>
      </c>
      <c r="B170" t="s">
        <v>2070</v>
      </c>
      <c r="C170" t="s">
        <v>424</v>
      </c>
      <c r="D170">
        <v>4.04224286547836</v>
      </c>
      <c r="F170" t="s">
        <v>2073</v>
      </c>
      <c r="G170">
        <v>5.0247061183675001E-3</v>
      </c>
      <c r="H170">
        <v>4.9962744411631002E-3</v>
      </c>
      <c r="I170" s="238">
        <v>2.8431677204462601E-5</v>
      </c>
      <c r="J170">
        <v>1.14820954287701E-2</v>
      </c>
      <c r="K170">
        <v>6.6030272536122198E-3</v>
      </c>
      <c r="L170">
        <v>4.15980271452321E-4</v>
      </c>
      <c r="M170">
        <v>4.4630879037056304E-3</v>
      </c>
      <c r="N170" t="s">
        <v>65</v>
      </c>
      <c r="O170">
        <v>5.7735101153766196E-3</v>
      </c>
      <c r="P170">
        <v>0.435136118851978</v>
      </c>
      <c r="Q170" t="s">
        <v>65</v>
      </c>
      <c r="R170" t="s">
        <v>65</v>
      </c>
      <c r="S170">
        <v>1.0580571291505101</v>
      </c>
      <c r="T170">
        <v>4.9245046144009196E-3</v>
      </c>
      <c r="U170" t="s">
        <v>65</v>
      </c>
      <c r="V170">
        <v>1.0580571291505101</v>
      </c>
    </row>
    <row r="171" spans="1:22">
      <c r="A171" t="s">
        <v>2235</v>
      </c>
      <c r="B171" t="s">
        <v>2070</v>
      </c>
      <c r="C171" t="s">
        <v>424</v>
      </c>
      <c r="D171">
        <v>5.3579937657831804</v>
      </c>
      <c r="F171" t="s">
        <v>2071</v>
      </c>
      <c r="G171">
        <v>2.0683816858646001E-3</v>
      </c>
      <c r="H171">
        <v>1.4996918504852001E-3</v>
      </c>
      <c r="I171">
        <v>5.6868983537940003E-4</v>
      </c>
      <c r="J171">
        <v>4.2207325782217999E-3</v>
      </c>
      <c r="K171">
        <v>3.1372902265131199E-3</v>
      </c>
      <c r="L171" s="238">
        <v>6.2549668743000497E-5</v>
      </c>
      <c r="M171">
        <v>1.0208926829656799E-3</v>
      </c>
      <c r="N171" t="s">
        <v>65</v>
      </c>
      <c r="O171">
        <v>6.7896206402700398E-3</v>
      </c>
      <c r="P171">
        <v>0.35531553413815598</v>
      </c>
      <c r="Q171" t="s">
        <v>65</v>
      </c>
      <c r="R171" t="s">
        <v>65</v>
      </c>
      <c r="S171">
        <v>1.13173010895426</v>
      </c>
      <c r="T171">
        <v>8.3758705457920996E-2</v>
      </c>
      <c r="U171" t="s">
        <v>65</v>
      </c>
      <c r="V171">
        <v>1.13173010895426</v>
      </c>
    </row>
    <row r="172" spans="1:22">
      <c r="A172" t="s">
        <v>2236</v>
      </c>
      <c r="B172" t="s">
        <v>2070</v>
      </c>
      <c r="C172" t="s">
        <v>424</v>
      </c>
      <c r="D172">
        <v>1.2963790935651101</v>
      </c>
      <c r="F172" t="s">
        <v>2071</v>
      </c>
      <c r="G172">
        <v>3.8818456123725E-3</v>
      </c>
      <c r="H172">
        <v>3.863356780783E-3</v>
      </c>
      <c r="I172" s="238">
        <v>1.8488831589490099E-5</v>
      </c>
      <c r="J172">
        <v>7.1581261473030898E-3</v>
      </c>
      <c r="K172">
        <v>4.2916673009680602E-3</v>
      </c>
      <c r="L172">
        <v>9.60406558970836E-4</v>
      </c>
      <c r="M172">
        <v>1.90605228736419E-3</v>
      </c>
      <c r="N172" t="s">
        <v>65</v>
      </c>
      <c r="O172">
        <v>1.5993894396571201E-4</v>
      </c>
      <c r="P172">
        <v>0.53971621920054602</v>
      </c>
      <c r="Q172" t="s">
        <v>65</v>
      </c>
      <c r="R172" t="s">
        <v>65</v>
      </c>
      <c r="S172">
        <v>1.09736743269065</v>
      </c>
      <c r="T172">
        <v>0.115599310155841</v>
      </c>
      <c r="U172" t="s">
        <v>65</v>
      </c>
      <c r="V172">
        <v>1.09736743269065</v>
      </c>
    </row>
    <row r="173" spans="1:22">
      <c r="A173" t="s">
        <v>2237</v>
      </c>
      <c r="B173" t="s">
        <v>2070</v>
      </c>
      <c r="C173" t="s">
        <v>424</v>
      </c>
      <c r="D173">
        <v>5.7840882556890696</v>
      </c>
      <c r="F173" t="s">
        <v>2071</v>
      </c>
      <c r="G173">
        <v>5.4092827299144003E-3</v>
      </c>
      <c r="H173">
        <v>5.2674711386495997E-3</v>
      </c>
      <c r="I173">
        <v>1.4181159126479999E-4</v>
      </c>
      <c r="J173">
        <v>4.2796679982570699E-3</v>
      </c>
      <c r="K173">
        <v>3.5028467420811799E-3</v>
      </c>
      <c r="L173">
        <v>1.3660219461375899E-4</v>
      </c>
      <c r="M173">
        <v>6.4021906156213097E-4</v>
      </c>
      <c r="N173" t="s">
        <v>65</v>
      </c>
      <c r="O173">
        <v>6.7624814775198898E-3</v>
      </c>
      <c r="P173">
        <v>1.23081303054227</v>
      </c>
      <c r="Q173" t="s">
        <v>65</v>
      </c>
      <c r="R173" t="s">
        <v>65</v>
      </c>
      <c r="S173">
        <v>1.1694712808518299</v>
      </c>
      <c r="T173">
        <v>2.0970348197805098E-2</v>
      </c>
      <c r="U173" t="s">
        <v>65</v>
      </c>
      <c r="V173">
        <v>1.1694712808518299</v>
      </c>
    </row>
    <row r="174" spans="1:22">
      <c r="A174" t="s">
        <v>2238</v>
      </c>
      <c r="B174" t="s">
        <v>2070</v>
      </c>
      <c r="C174" t="s">
        <v>424</v>
      </c>
      <c r="D174">
        <v>21.720551737953599</v>
      </c>
      <c r="F174" t="s">
        <v>2071</v>
      </c>
      <c r="G174">
        <v>1.2845029594015999E-3</v>
      </c>
      <c r="H174">
        <v>1.2845029594015999E-3</v>
      </c>
      <c r="I174">
        <v>0</v>
      </c>
      <c r="J174">
        <v>2.1381035444879301E-3</v>
      </c>
      <c r="K174">
        <v>6.4307222159791099E-4</v>
      </c>
      <c r="L174" s="238">
        <v>1.97518491241567E-5</v>
      </c>
      <c r="M174">
        <v>1.47527947376586E-3</v>
      </c>
      <c r="N174" t="s">
        <v>65</v>
      </c>
      <c r="O174">
        <v>1.37462492682964E-3</v>
      </c>
      <c r="P174">
        <v>0.60076742434344299</v>
      </c>
      <c r="Q174" t="s">
        <v>65</v>
      </c>
      <c r="R174" t="s">
        <v>65</v>
      </c>
      <c r="S174">
        <v>1.0851745844625</v>
      </c>
      <c r="T174">
        <v>0</v>
      </c>
      <c r="U174" t="s">
        <v>65</v>
      </c>
      <c r="V174">
        <v>1.0851745844625</v>
      </c>
    </row>
    <row r="175" spans="1:22">
      <c r="A175" t="s">
        <v>2239</v>
      </c>
      <c r="B175" t="s">
        <v>2070</v>
      </c>
      <c r="C175" t="s">
        <v>424</v>
      </c>
      <c r="D175">
        <v>2.1961825126076699</v>
      </c>
      <c r="F175" t="s">
        <v>2073</v>
      </c>
      <c r="G175">
        <v>6.4547188466305997E-3</v>
      </c>
      <c r="H175">
        <v>6.4530709813420996E-3</v>
      </c>
      <c r="I175" s="238">
        <v>1.6478652884474699E-6</v>
      </c>
      <c r="J175">
        <v>9.6395585966939507E-3</v>
      </c>
      <c r="K175">
        <v>4.4691233109613402E-3</v>
      </c>
      <c r="L175">
        <v>1.2694967591753801E-3</v>
      </c>
      <c r="M175">
        <v>3.9009385265572202E-3</v>
      </c>
      <c r="N175" t="s">
        <v>65</v>
      </c>
      <c r="O175">
        <v>1.0552511429849301E-2</v>
      </c>
      <c r="P175">
        <v>0.66943635609573304</v>
      </c>
      <c r="Q175" t="s">
        <v>65</v>
      </c>
      <c r="R175" t="s">
        <v>65</v>
      </c>
      <c r="S175">
        <v>1.43443139747699</v>
      </c>
      <c r="T175">
        <v>1.56158588351418E-4</v>
      </c>
      <c r="U175" t="s">
        <v>65</v>
      </c>
      <c r="V175">
        <v>1.43443139747699</v>
      </c>
    </row>
    <row r="176" spans="1:22">
      <c r="A176" t="s">
        <v>2240</v>
      </c>
      <c r="B176" t="s">
        <v>2070</v>
      </c>
      <c r="C176" t="s">
        <v>424</v>
      </c>
      <c r="D176">
        <v>7.8685422035009198</v>
      </c>
      <c r="F176" t="s">
        <v>2073</v>
      </c>
      <c r="G176">
        <v>3.29392418253917E-2</v>
      </c>
      <c r="H176">
        <v>3.29392418253917E-2</v>
      </c>
      <c r="I176">
        <v>0</v>
      </c>
      <c r="J176">
        <v>6.2060525460026304E-3</v>
      </c>
      <c r="K176">
        <v>3.04693263816126E-3</v>
      </c>
      <c r="L176">
        <v>2.6574798098469001E-4</v>
      </c>
      <c r="M176">
        <v>2.89337192685668E-3</v>
      </c>
      <c r="N176" t="s">
        <v>65</v>
      </c>
      <c r="O176">
        <v>0</v>
      </c>
      <c r="P176">
        <v>5.3075995701338501</v>
      </c>
      <c r="Q176" t="s">
        <v>65</v>
      </c>
      <c r="R176" t="s">
        <v>65</v>
      </c>
      <c r="S176">
        <v>1.1004447571150999</v>
      </c>
      <c r="U176" t="s">
        <v>65</v>
      </c>
      <c r="V176">
        <v>1.1004447571150999</v>
      </c>
    </row>
    <row r="177" spans="1:22">
      <c r="A177" t="s">
        <v>2241</v>
      </c>
      <c r="B177" t="s">
        <v>2070</v>
      </c>
      <c r="C177" t="s">
        <v>424</v>
      </c>
      <c r="D177">
        <v>6.2384808508304603</v>
      </c>
      <c r="F177" t="s">
        <v>2071</v>
      </c>
      <c r="G177">
        <v>1.09619257062762E-2</v>
      </c>
      <c r="H177">
        <v>1.09619208851208E-2</v>
      </c>
      <c r="I177" s="238">
        <v>4.82115547852989E-9</v>
      </c>
      <c r="J177">
        <v>3.52011628754745E-3</v>
      </c>
      <c r="K177">
        <v>2.5229096860184099E-3</v>
      </c>
      <c r="L177">
        <v>1.14466371330969E-4</v>
      </c>
      <c r="M177">
        <v>8.8274023019806397E-4</v>
      </c>
      <c r="N177" t="s">
        <v>65</v>
      </c>
      <c r="O177">
        <v>4.5569724294324699E-3</v>
      </c>
      <c r="P177">
        <v>3.1140791921843598</v>
      </c>
      <c r="Q177" t="s">
        <v>65</v>
      </c>
      <c r="R177" t="s">
        <v>65</v>
      </c>
      <c r="S177">
        <v>1.3333333333333299</v>
      </c>
      <c r="T177" s="238">
        <v>1.0579733700803401E-6</v>
      </c>
      <c r="U177" t="s">
        <v>65</v>
      </c>
      <c r="V177">
        <v>1.3333333333333299</v>
      </c>
    </row>
    <row r="178" spans="1:22">
      <c r="A178" t="s">
        <v>2242</v>
      </c>
      <c r="B178" t="s">
        <v>2070</v>
      </c>
      <c r="C178" t="s">
        <v>424</v>
      </c>
      <c r="D178">
        <v>0.78721586070558702</v>
      </c>
      <c r="F178" t="s">
        <v>2073</v>
      </c>
      <c r="G178">
        <v>8.8939992973142007E-3</v>
      </c>
      <c r="H178">
        <v>8.8669168640641005E-3</v>
      </c>
      <c r="I178" s="238">
        <v>2.70824332501033E-5</v>
      </c>
      <c r="J178">
        <v>3.24128663568626E-2</v>
      </c>
      <c r="K178">
        <v>2.1295947556264402E-2</v>
      </c>
      <c r="L178">
        <v>1.7583042667242E-3</v>
      </c>
      <c r="M178">
        <v>9.3586145338739393E-3</v>
      </c>
      <c r="N178" t="s">
        <v>65</v>
      </c>
      <c r="O178">
        <v>2.1007799169548899E-4</v>
      </c>
      <c r="P178">
        <v>0.27356163957979401</v>
      </c>
      <c r="Q178" t="s">
        <v>65</v>
      </c>
      <c r="R178" t="s">
        <v>65</v>
      </c>
      <c r="S178">
        <v>1.0704254844446599</v>
      </c>
      <c r="T178">
        <v>0.12891608983657599</v>
      </c>
      <c r="U178" t="s">
        <v>65</v>
      </c>
      <c r="V178">
        <v>1.0704254844446599</v>
      </c>
    </row>
    <row r="179" spans="1:22">
      <c r="A179" t="s">
        <v>2243</v>
      </c>
      <c r="B179" t="s">
        <v>2070</v>
      </c>
      <c r="C179" t="s">
        <v>424</v>
      </c>
      <c r="D179">
        <v>2.5892664542792199</v>
      </c>
      <c r="F179" t="s">
        <v>2071</v>
      </c>
      <c r="G179">
        <v>1.432858812614E-4</v>
      </c>
      <c r="H179">
        <v>1.4247267802700001E-4</v>
      </c>
      <c r="I179" s="238">
        <v>8.1320323439186199E-7</v>
      </c>
      <c r="J179">
        <v>1.63361766582959E-3</v>
      </c>
      <c r="K179">
        <v>1.35692749206683E-3</v>
      </c>
      <c r="L179" s="238">
        <v>5.76518070099717E-5</v>
      </c>
      <c r="M179">
        <v>2.19038366752786E-4</v>
      </c>
      <c r="N179" t="s">
        <v>65</v>
      </c>
      <c r="O179">
        <v>2.98585246369829E-3</v>
      </c>
      <c r="P179">
        <v>8.7212988085953805E-2</v>
      </c>
      <c r="Q179" t="s">
        <v>65</v>
      </c>
      <c r="R179" t="s">
        <v>65</v>
      </c>
      <c r="S179">
        <v>1.48966646204215</v>
      </c>
      <c r="T179">
        <v>2.72352115276527E-4</v>
      </c>
      <c r="U179" t="s">
        <v>65</v>
      </c>
      <c r="V179">
        <v>1.48966646204215</v>
      </c>
    </row>
    <row r="180" spans="1:22">
      <c r="A180" t="s">
        <v>2244</v>
      </c>
      <c r="B180" t="s">
        <v>2070</v>
      </c>
      <c r="C180" t="s">
        <v>424</v>
      </c>
      <c r="D180">
        <v>6.3587222806190704</v>
      </c>
      <c r="F180" t="s">
        <v>2073</v>
      </c>
      <c r="G180">
        <v>3.1772326137118202E-2</v>
      </c>
      <c r="H180">
        <v>3.1738004136235697E-2</v>
      </c>
      <c r="I180" s="238">
        <v>3.4322000882459898E-5</v>
      </c>
      <c r="J180">
        <v>1.5790526246282501E-2</v>
      </c>
      <c r="K180">
        <v>4.9659268662426304E-3</v>
      </c>
      <c r="L180">
        <v>1.8548412432968701E-4</v>
      </c>
      <c r="M180">
        <v>1.0639115255710201E-2</v>
      </c>
      <c r="N180" t="s">
        <v>65</v>
      </c>
      <c r="O180">
        <v>2.5936744076884601E-3</v>
      </c>
      <c r="P180">
        <v>2.00993960816901</v>
      </c>
      <c r="Q180" t="s">
        <v>65</v>
      </c>
      <c r="R180" t="s">
        <v>65</v>
      </c>
      <c r="S180">
        <v>1.0708331178422199</v>
      </c>
      <c r="T180">
        <v>1.3232964315304499E-2</v>
      </c>
      <c r="U180" t="s">
        <v>65</v>
      </c>
      <c r="V180">
        <v>1.0708331178422199</v>
      </c>
    </row>
    <row r="181" spans="1:22">
      <c r="A181" t="s">
        <v>2245</v>
      </c>
      <c r="B181" t="s">
        <v>2070</v>
      </c>
      <c r="C181" t="s">
        <v>424</v>
      </c>
      <c r="D181">
        <v>34.723116692248198</v>
      </c>
      <c r="F181" t="s">
        <v>2073</v>
      </c>
      <c r="G181">
        <v>1.7938026932119999E-3</v>
      </c>
      <c r="H181">
        <v>1.7843032748964E-3</v>
      </c>
      <c r="I181" s="238">
        <v>9.4994183156626302E-6</v>
      </c>
      <c r="J181">
        <v>3.7893500714454601E-3</v>
      </c>
      <c r="K181">
        <v>2.35459562779403E-3</v>
      </c>
      <c r="L181" s="238">
        <v>6.7794881907254901E-5</v>
      </c>
      <c r="M181">
        <v>1.3669595617441699E-3</v>
      </c>
      <c r="N181" t="s">
        <v>65</v>
      </c>
      <c r="O181">
        <v>1.01753566180896E-2</v>
      </c>
      <c r="P181">
        <v>0.47087316855256001</v>
      </c>
      <c r="Q181" t="s">
        <v>65</v>
      </c>
      <c r="R181" t="s">
        <v>65</v>
      </c>
      <c r="S181">
        <v>1.24069749030703</v>
      </c>
      <c r="T181">
        <v>9.3357104543880605E-4</v>
      </c>
      <c r="U181" t="s">
        <v>65</v>
      </c>
      <c r="V181">
        <v>1.24069749030703</v>
      </c>
    </row>
    <row r="182" spans="1:22">
      <c r="A182" t="s">
        <v>2246</v>
      </c>
      <c r="B182" t="s">
        <v>2070</v>
      </c>
      <c r="C182" t="s">
        <v>424</v>
      </c>
      <c r="D182">
        <v>1.86667727014066</v>
      </c>
      <c r="F182" t="s">
        <v>2071</v>
      </c>
      <c r="G182">
        <v>8.2501562462347008E-3</v>
      </c>
      <c r="H182">
        <v>8.2119795411898008E-3</v>
      </c>
      <c r="I182" s="238">
        <v>3.8176705044900197E-5</v>
      </c>
      <c r="J182">
        <v>8.3455865799353102E-3</v>
      </c>
      <c r="K182">
        <v>2.82288260827514E-3</v>
      </c>
      <c r="L182">
        <v>2.0345742017809001E-4</v>
      </c>
      <c r="M182">
        <v>5.3192465514820698E-3</v>
      </c>
      <c r="N182" t="s">
        <v>65</v>
      </c>
      <c r="O182">
        <v>1.4439839513583799E-3</v>
      </c>
      <c r="P182">
        <v>0.98399069526559801</v>
      </c>
      <c r="Q182" t="s">
        <v>65</v>
      </c>
      <c r="R182" t="s">
        <v>65</v>
      </c>
      <c r="S182">
        <v>1.1667422276381401</v>
      </c>
      <c r="T182">
        <v>2.6438455225895399E-2</v>
      </c>
      <c r="U182" t="s">
        <v>65</v>
      </c>
      <c r="V182">
        <v>1.1667422276381401</v>
      </c>
    </row>
    <row r="183" spans="1:22">
      <c r="A183" t="s">
        <v>2247</v>
      </c>
      <c r="B183" t="s">
        <v>2070</v>
      </c>
      <c r="C183" t="s">
        <v>424</v>
      </c>
      <c r="D183">
        <v>12.266437973310399</v>
      </c>
      <c r="E183" t="s">
        <v>2087</v>
      </c>
      <c r="F183" t="s">
        <v>2073</v>
      </c>
      <c r="G183">
        <v>5.8990399783725098E-2</v>
      </c>
      <c r="H183">
        <v>5.89506438925066E-2</v>
      </c>
      <c r="I183" s="238">
        <v>3.9755891218503098E-5</v>
      </c>
      <c r="J183">
        <v>1.11815706020729E-2</v>
      </c>
      <c r="K183">
        <v>7.5228315803217401E-3</v>
      </c>
      <c r="L183">
        <v>1.71989631222518E-3</v>
      </c>
      <c r="M183">
        <v>1.9388427095259899E-3</v>
      </c>
      <c r="N183" t="s">
        <v>65</v>
      </c>
      <c r="O183">
        <v>5.5387198920246197E-2</v>
      </c>
      <c r="P183">
        <v>5.2721255349921803</v>
      </c>
      <c r="Q183" t="s">
        <v>65</v>
      </c>
      <c r="R183" t="s">
        <v>65</v>
      </c>
      <c r="S183">
        <v>1.0568006189717001</v>
      </c>
      <c r="T183">
        <v>7.1778122009291104E-4</v>
      </c>
      <c r="U183" t="s">
        <v>65</v>
      </c>
      <c r="V183">
        <v>1.0568006189717001</v>
      </c>
    </row>
    <row r="184" spans="1:22">
      <c r="A184" t="s">
        <v>2248</v>
      </c>
      <c r="B184" t="s">
        <v>2070</v>
      </c>
      <c r="C184" t="s">
        <v>424</v>
      </c>
      <c r="D184">
        <v>5.19302723611895</v>
      </c>
      <c r="F184" t="s">
        <v>2073</v>
      </c>
      <c r="G184">
        <v>2.1775040763054698E-2</v>
      </c>
      <c r="H184">
        <v>2.1745326424977399E-2</v>
      </c>
      <c r="I184" s="238">
        <v>2.9714338077338599E-5</v>
      </c>
      <c r="J184">
        <v>8.3620978303004904E-3</v>
      </c>
      <c r="K184">
        <v>4.3759471702212198E-3</v>
      </c>
      <c r="L184">
        <v>1.63192256938976E-3</v>
      </c>
      <c r="M184">
        <v>2.3542280906894901E-3</v>
      </c>
      <c r="N184" t="s">
        <v>65</v>
      </c>
      <c r="O184">
        <v>6.1027699499461303E-2</v>
      </c>
      <c r="P184">
        <v>2.6004630496168102</v>
      </c>
      <c r="Q184" t="s">
        <v>65</v>
      </c>
      <c r="R184" t="s">
        <v>65</v>
      </c>
      <c r="S184">
        <v>1.4249076797701601</v>
      </c>
      <c r="T184">
        <v>4.8689920021646602E-4</v>
      </c>
      <c r="U184" t="s">
        <v>65</v>
      </c>
      <c r="V184">
        <v>1.4249076797701601</v>
      </c>
    </row>
    <row r="185" spans="1:22">
      <c r="A185" t="s">
        <v>2249</v>
      </c>
      <c r="B185" t="s">
        <v>2070</v>
      </c>
      <c r="C185" t="s">
        <v>424</v>
      </c>
      <c r="D185">
        <v>1.76245165614185</v>
      </c>
      <c r="F185" t="s">
        <v>2073</v>
      </c>
      <c r="G185">
        <v>9.8663729459300999E-3</v>
      </c>
      <c r="H185">
        <v>9.8064045369849993E-3</v>
      </c>
      <c r="I185" s="238">
        <v>5.9968408945107201E-5</v>
      </c>
      <c r="J185">
        <v>1.10141541242467E-2</v>
      </c>
      <c r="K185">
        <v>5.0631692395380198E-3</v>
      </c>
      <c r="L185">
        <v>4.85104683947588E-4</v>
      </c>
      <c r="M185">
        <v>5.4658802007611597E-3</v>
      </c>
      <c r="N185" t="s">
        <v>65</v>
      </c>
      <c r="O185">
        <v>1.2184691404467299E-2</v>
      </c>
      <c r="P185">
        <v>0.89034567941962806</v>
      </c>
      <c r="Q185" t="s">
        <v>65</v>
      </c>
      <c r="R185" t="s">
        <v>65</v>
      </c>
      <c r="S185">
        <v>1.09000098480254</v>
      </c>
      <c r="T185">
        <v>4.9216190180344302E-3</v>
      </c>
      <c r="U185" t="s">
        <v>65</v>
      </c>
      <c r="V185">
        <v>1.09000098480254</v>
      </c>
    </row>
    <row r="186" spans="1:22">
      <c r="A186" t="s">
        <v>2250</v>
      </c>
      <c r="B186" t="s">
        <v>2070</v>
      </c>
      <c r="C186" t="s">
        <v>424</v>
      </c>
      <c r="D186">
        <v>0.71433944819967199</v>
      </c>
      <c r="F186" t="s">
        <v>2071</v>
      </c>
      <c r="G186">
        <v>2.4769466467726999E-3</v>
      </c>
      <c r="H186">
        <v>2.4296919272376E-3</v>
      </c>
      <c r="I186" s="238">
        <v>4.7254719535055099E-5</v>
      </c>
      <c r="J186">
        <v>7.4862868426541001E-3</v>
      </c>
      <c r="K186">
        <v>5.7273607869394901E-3</v>
      </c>
      <c r="L186">
        <v>2.5284739287548502E-4</v>
      </c>
      <c r="M186">
        <v>1.5060786628391201E-3</v>
      </c>
      <c r="N186" t="s">
        <v>65</v>
      </c>
      <c r="O186">
        <v>2.5327695321001801E-3</v>
      </c>
      <c r="P186">
        <v>0.32455234194261801</v>
      </c>
      <c r="Q186" t="s">
        <v>65</v>
      </c>
      <c r="R186" t="s">
        <v>65</v>
      </c>
      <c r="S186">
        <v>1.1135769944607701</v>
      </c>
      <c r="T186">
        <v>1.86573310110341E-2</v>
      </c>
      <c r="U186" t="s">
        <v>65</v>
      </c>
      <c r="V186">
        <v>1.1135769944607701</v>
      </c>
    </row>
    <row r="187" spans="1:22">
      <c r="A187" t="s">
        <v>2251</v>
      </c>
      <c r="B187" t="s">
        <v>2070</v>
      </c>
      <c r="C187" t="s">
        <v>424</v>
      </c>
      <c r="D187">
        <v>0.27017240043285701</v>
      </c>
      <c r="F187" t="s">
        <v>2071</v>
      </c>
      <c r="G187">
        <v>6.8671412081322001E-3</v>
      </c>
      <c r="H187">
        <v>6.7870868171440004E-3</v>
      </c>
      <c r="I187" s="238">
        <v>8.0054390988266695E-5</v>
      </c>
      <c r="J187">
        <v>7.7920220663596799E-3</v>
      </c>
      <c r="K187">
        <v>6.5754183630029502E-3</v>
      </c>
      <c r="L187">
        <v>1.9310406160475199E-4</v>
      </c>
      <c r="M187">
        <v>1.0234996417519699E-3</v>
      </c>
      <c r="N187" t="s">
        <v>65</v>
      </c>
      <c r="O187">
        <v>3.3180355617835498E-4</v>
      </c>
      <c r="P187">
        <v>0.87103023571323401</v>
      </c>
      <c r="Q187" t="s">
        <v>65</v>
      </c>
      <c r="R187" t="s">
        <v>65</v>
      </c>
      <c r="S187">
        <v>1.1456100234130699</v>
      </c>
      <c r="T187">
        <v>0.24127044300042</v>
      </c>
      <c r="U187" t="s">
        <v>65</v>
      </c>
      <c r="V187">
        <v>1.1456100234130699</v>
      </c>
    </row>
    <row r="188" spans="1:22">
      <c r="A188" t="s">
        <v>2252</v>
      </c>
      <c r="B188" t="s">
        <v>2070</v>
      </c>
      <c r="C188" t="s">
        <v>424</v>
      </c>
      <c r="D188">
        <v>12.305377211632599</v>
      </c>
      <c r="F188" t="s">
        <v>2073</v>
      </c>
      <c r="G188">
        <v>1.55143603713711E-2</v>
      </c>
      <c r="H188">
        <v>1.55093750881389E-2</v>
      </c>
      <c r="I188" s="238">
        <v>4.9852832321640301E-6</v>
      </c>
      <c r="J188">
        <v>1.20389187025444E-2</v>
      </c>
      <c r="K188">
        <v>6.5130282420909E-3</v>
      </c>
      <c r="L188">
        <v>1.6257444987865101E-3</v>
      </c>
      <c r="M188">
        <v>3.90014596166706E-3</v>
      </c>
      <c r="N188" t="s">
        <v>65</v>
      </c>
      <c r="O188">
        <v>1.13014609404082E-2</v>
      </c>
      <c r="P188">
        <v>1.2882697749973899</v>
      </c>
      <c r="Q188" t="s">
        <v>65</v>
      </c>
      <c r="R188" t="s">
        <v>65</v>
      </c>
      <c r="S188">
        <v>1.1783319898604501</v>
      </c>
      <c r="T188">
        <v>4.4111847649176201E-4</v>
      </c>
      <c r="U188" t="s">
        <v>65</v>
      </c>
      <c r="V188">
        <v>1.1783319898604501</v>
      </c>
    </row>
    <row r="189" spans="1:22">
      <c r="A189" t="s">
        <v>2253</v>
      </c>
      <c r="B189" t="s">
        <v>2070</v>
      </c>
      <c r="C189" t="s">
        <v>424</v>
      </c>
      <c r="D189">
        <v>2.1388474995417801</v>
      </c>
      <c r="E189" t="s">
        <v>2087</v>
      </c>
      <c r="F189" t="s">
        <v>2073</v>
      </c>
      <c r="G189">
        <v>0.14586986488126799</v>
      </c>
      <c r="H189">
        <v>0.14579773344657401</v>
      </c>
      <c r="I189" s="238">
        <v>7.2131434694008305E-5</v>
      </c>
      <c r="J189">
        <v>1.52937548070247E-2</v>
      </c>
      <c r="K189">
        <v>1.42524028500379E-2</v>
      </c>
      <c r="L189">
        <v>1.11317110133895E-4</v>
      </c>
      <c r="M189">
        <v>9.3003484685287704E-4</v>
      </c>
      <c r="N189" t="s">
        <v>65</v>
      </c>
      <c r="O189">
        <v>1.0364494466743399E-2</v>
      </c>
      <c r="P189">
        <v>9.5331548914074897</v>
      </c>
      <c r="Q189" t="s">
        <v>65</v>
      </c>
      <c r="R189" t="s">
        <v>65</v>
      </c>
      <c r="S189">
        <v>1.17822311294232</v>
      </c>
      <c r="T189">
        <v>6.95947447562025E-3</v>
      </c>
      <c r="U189" t="s">
        <v>65</v>
      </c>
      <c r="V189">
        <v>1.17822311294232</v>
      </c>
    </row>
    <row r="190" spans="1:22">
      <c r="A190" t="s">
        <v>2254</v>
      </c>
      <c r="B190" t="s">
        <v>2070</v>
      </c>
      <c r="C190" t="s">
        <v>424</v>
      </c>
      <c r="D190">
        <v>2.4188907601495702</v>
      </c>
      <c r="F190" t="s">
        <v>2071</v>
      </c>
      <c r="G190">
        <v>3.6796637528119002E-3</v>
      </c>
      <c r="H190">
        <v>3.6651177932492999E-3</v>
      </c>
      <c r="I190" s="238">
        <v>1.45459595625887E-5</v>
      </c>
      <c r="J190">
        <v>9.4175733844381205E-3</v>
      </c>
      <c r="K190">
        <v>3.9398902022395998E-3</v>
      </c>
      <c r="L190">
        <v>6.0576598325308201E-4</v>
      </c>
      <c r="M190">
        <v>4.8719171989454304E-3</v>
      </c>
      <c r="N190" t="s">
        <v>65</v>
      </c>
      <c r="O190">
        <v>3.8124314511906799E-4</v>
      </c>
      <c r="P190">
        <v>0.38917857537544098</v>
      </c>
      <c r="Q190" t="s">
        <v>65</v>
      </c>
      <c r="R190" t="s">
        <v>65</v>
      </c>
      <c r="S190">
        <v>1.1473643234695301</v>
      </c>
      <c r="T190">
        <v>3.81540225675292E-2</v>
      </c>
      <c r="U190" t="s">
        <v>65</v>
      </c>
      <c r="V190">
        <v>1.1473643234695301</v>
      </c>
    </row>
    <row r="191" spans="1:22">
      <c r="A191" t="s">
        <v>2255</v>
      </c>
      <c r="B191" t="s">
        <v>2070</v>
      </c>
      <c r="C191" t="s">
        <v>424</v>
      </c>
      <c r="D191">
        <v>0.43899483389010702</v>
      </c>
      <c r="E191" t="s">
        <v>2087</v>
      </c>
      <c r="F191" t="s">
        <v>2071</v>
      </c>
      <c r="G191">
        <v>0.104047688936965</v>
      </c>
      <c r="H191">
        <v>0.104047688936965</v>
      </c>
      <c r="I191">
        <v>0</v>
      </c>
      <c r="J191">
        <v>9.42427343890055E-3</v>
      </c>
      <c r="K191">
        <v>4.1123228905359096E-3</v>
      </c>
      <c r="L191">
        <v>1.2788269948931399E-3</v>
      </c>
      <c r="M191">
        <v>4.0331235534715E-3</v>
      </c>
      <c r="N191" t="s">
        <v>65</v>
      </c>
      <c r="O191">
        <v>4.0129305540069996E-3</v>
      </c>
      <c r="P191">
        <v>11.040393682497299</v>
      </c>
      <c r="Q191" t="s">
        <v>65</v>
      </c>
      <c r="R191" t="s">
        <v>65</v>
      </c>
      <c r="S191">
        <v>1.0651438418974699</v>
      </c>
      <c r="T191">
        <v>0</v>
      </c>
      <c r="U191" t="s">
        <v>65</v>
      </c>
      <c r="V191">
        <v>1.0651438418974699</v>
      </c>
    </row>
    <row r="192" spans="1:22">
      <c r="A192" t="s">
        <v>2256</v>
      </c>
      <c r="B192" t="s">
        <v>2070</v>
      </c>
      <c r="C192" t="s">
        <v>424</v>
      </c>
      <c r="D192">
        <v>7.9418796974521202</v>
      </c>
      <c r="F192" t="s">
        <v>2073</v>
      </c>
      <c r="G192">
        <v>1.2020326291411299E-2</v>
      </c>
      <c r="H192">
        <v>1.2005363826971399E-2</v>
      </c>
      <c r="I192" s="238">
        <v>1.49624644399764E-5</v>
      </c>
      <c r="J192">
        <v>1.9468500344729901E-2</v>
      </c>
      <c r="K192">
        <v>8.1796303638651501E-3</v>
      </c>
      <c r="L192">
        <v>3.2247343471314199E-3</v>
      </c>
      <c r="M192">
        <v>8.0641356337333402E-3</v>
      </c>
      <c r="N192" t="s">
        <v>65</v>
      </c>
      <c r="O192">
        <v>8.0304057070759698E-3</v>
      </c>
      <c r="P192">
        <v>0.616655808839494</v>
      </c>
      <c r="Q192" t="s">
        <v>65</v>
      </c>
      <c r="R192" t="s">
        <v>65</v>
      </c>
      <c r="S192">
        <v>1.05211806254917</v>
      </c>
      <c r="T192">
        <v>1.8632264652322899E-3</v>
      </c>
      <c r="U192" t="s">
        <v>65</v>
      </c>
      <c r="V192">
        <v>1.05211806254917</v>
      </c>
    </row>
    <row r="193" spans="1:22">
      <c r="A193" t="s">
        <v>2257</v>
      </c>
      <c r="B193" t="s">
        <v>2070</v>
      </c>
      <c r="C193" t="s">
        <v>424</v>
      </c>
      <c r="D193">
        <v>44.182614734645497</v>
      </c>
      <c r="F193" t="s">
        <v>2073</v>
      </c>
      <c r="G193">
        <v>2.9141044892603898E-2</v>
      </c>
      <c r="H193">
        <v>2.9140535853663201E-2</v>
      </c>
      <c r="I193" s="238">
        <v>5.09038940742064E-7</v>
      </c>
      <c r="J193">
        <v>4.9741001941246699E-3</v>
      </c>
      <c r="K193">
        <v>3.49054142331417E-3</v>
      </c>
      <c r="L193">
        <v>1.6419408711122001E-4</v>
      </c>
      <c r="M193">
        <v>1.3193646836992699E-3</v>
      </c>
      <c r="N193" t="s">
        <v>65</v>
      </c>
      <c r="O193">
        <v>7.5263506560220104E-3</v>
      </c>
      <c r="P193">
        <v>5.8584537336186902</v>
      </c>
      <c r="Q193" t="s">
        <v>65</v>
      </c>
      <c r="R193" t="s">
        <v>65</v>
      </c>
      <c r="S193">
        <v>1.2248852394771399</v>
      </c>
      <c r="T193" s="238">
        <v>6.7634231250542393E-5</v>
      </c>
      <c r="U193" t="s">
        <v>65</v>
      </c>
      <c r="V193">
        <v>1.2248852394771399</v>
      </c>
    </row>
    <row r="194" spans="1:22">
      <c r="A194" t="s">
        <v>2258</v>
      </c>
      <c r="B194" t="s">
        <v>2070</v>
      </c>
      <c r="C194" t="s">
        <v>424</v>
      </c>
      <c r="D194">
        <v>2.03902527291672</v>
      </c>
      <c r="F194" t="s">
        <v>2073</v>
      </c>
      <c r="G194">
        <v>4.0326871313661004E-3</v>
      </c>
      <c r="H194">
        <v>3.8266047997873999E-3</v>
      </c>
      <c r="I194">
        <v>2.060823315787E-4</v>
      </c>
      <c r="J194">
        <v>3.3025469788398001E-2</v>
      </c>
      <c r="K194">
        <v>2.7615093975717899E-2</v>
      </c>
      <c r="L194">
        <v>1.9659997905595899E-4</v>
      </c>
      <c r="M194">
        <v>5.2137758336241397E-3</v>
      </c>
      <c r="N194" t="s">
        <v>65</v>
      </c>
      <c r="O194">
        <v>2.4077583324042501E-2</v>
      </c>
      <c r="P194">
        <v>0.115868292693649</v>
      </c>
      <c r="Q194" t="s">
        <v>65</v>
      </c>
      <c r="R194" t="s">
        <v>65</v>
      </c>
      <c r="S194">
        <v>1.09332050895771</v>
      </c>
      <c r="T194">
        <v>8.5590953545955605E-3</v>
      </c>
      <c r="U194" t="s">
        <v>65</v>
      </c>
      <c r="V194">
        <v>1.09332050895771</v>
      </c>
    </row>
    <row r="195" spans="1:22">
      <c r="A195" t="s">
        <v>2259</v>
      </c>
      <c r="B195" t="s">
        <v>2070</v>
      </c>
      <c r="C195" t="s">
        <v>424</v>
      </c>
      <c r="D195">
        <v>3.5754616433572801</v>
      </c>
      <c r="F195" t="s">
        <v>2071</v>
      </c>
      <c r="G195">
        <v>2.3577116759943002E-3</v>
      </c>
      <c r="H195">
        <v>2.0671786069929002E-3</v>
      </c>
      <c r="I195">
        <v>2.9053306900140002E-4</v>
      </c>
      <c r="J195">
        <v>3.71439698794522E-3</v>
      </c>
      <c r="K195">
        <v>1.8997377745273E-3</v>
      </c>
      <c r="L195" s="238">
        <v>7.2378623933329106E-5</v>
      </c>
      <c r="M195">
        <v>1.74228058948459E-3</v>
      </c>
      <c r="N195" t="s">
        <v>65</v>
      </c>
      <c r="O195">
        <v>9.1770369280717197E-3</v>
      </c>
      <c r="P195">
        <v>0.55653141376696103</v>
      </c>
      <c r="Q195" t="s">
        <v>65</v>
      </c>
      <c r="R195" t="s">
        <v>65</v>
      </c>
      <c r="S195">
        <v>1.29301612787674</v>
      </c>
      <c r="T195">
        <v>3.1658701090401503E-2</v>
      </c>
      <c r="U195" t="s">
        <v>65</v>
      </c>
      <c r="V195">
        <v>1.29301612787674</v>
      </c>
    </row>
    <row r="196" spans="1:22">
      <c r="A196" t="s">
        <v>2260</v>
      </c>
      <c r="B196" t="s">
        <v>2070</v>
      </c>
      <c r="C196" t="s">
        <v>424</v>
      </c>
      <c r="D196">
        <v>2.6084990549308902</v>
      </c>
      <c r="F196" t="s">
        <v>2071</v>
      </c>
      <c r="G196">
        <v>2.3658693885054002E-3</v>
      </c>
      <c r="H196">
        <v>2.3079453848916E-3</v>
      </c>
      <c r="I196" s="238">
        <v>5.7924003613826201E-5</v>
      </c>
      <c r="J196">
        <v>6.4547938546729603E-3</v>
      </c>
      <c r="K196">
        <v>3.4252863406210002E-3</v>
      </c>
      <c r="L196">
        <v>4.34512430285939E-4</v>
      </c>
      <c r="M196">
        <v>2.5949950837660198E-3</v>
      </c>
      <c r="N196" t="s">
        <v>65</v>
      </c>
      <c r="O196">
        <v>2.3300546279223602E-3</v>
      </c>
      <c r="P196">
        <v>0.35755524294873597</v>
      </c>
      <c r="Q196" t="s">
        <v>65</v>
      </c>
      <c r="R196" t="s">
        <v>65</v>
      </c>
      <c r="S196">
        <v>1.1285681801018601</v>
      </c>
      <c r="T196">
        <v>2.4859504545382799E-2</v>
      </c>
      <c r="U196" t="s">
        <v>65</v>
      </c>
      <c r="V196">
        <v>1.1285681801018601</v>
      </c>
    </row>
    <row r="197" spans="1:22">
      <c r="A197" t="s">
        <v>2261</v>
      </c>
      <c r="B197" t="s">
        <v>2070</v>
      </c>
      <c r="C197" t="s">
        <v>424</v>
      </c>
      <c r="D197">
        <v>1.0539147332602701</v>
      </c>
      <c r="F197" t="s">
        <v>2071</v>
      </c>
      <c r="G197">
        <v>4.0644208626627E-3</v>
      </c>
      <c r="H197">
        <v>4.0644208626627E-3</v>
      </c>
      <c r="I197">
        <v>0</v>
      </c>
      <c r="J197">
        <v>1.1256853229788999E-2</v>
      </c>
      <c r="K197">
        <v>4.91337102138306E-3</v>
      </c>
      <c r="L197">
        <v>1.06480095551872E-3</v>
      </c>
      <c r="M197">
        <v>5.2786812528872601E-3</v>
      </c>
      <c r="N197" t="s">
        <v>65</v>
      </c>
      <c r="O197">
        <v>2.3251271674591401E-2</v>
      </c>
      <c r="P197">
        <v>0.361061904219112</v>
      </c>
      <c r="Q197" t="s">
        <v>65</v>
      </c>
      <c r="R197" t="s">
        <v>65</v>
      </c>
      <c r="T197">
        <v>0</v>
      </c>
      <c r="U197" t="s">
        <v>65</v>
      </c>
    </row>
    <row r="198" spans="1:22">
      <c r="A198" t="s">
        <v>2262</v>
      </c>
      <c r="B198" t="s">
        <v>2070</v>
      </c>
      <c r="C198" t="s">
        <v>424</v>
      </c>
      <c r="D198">
        <v>2.3378770107320102</v>
      </c>
      <c r="F198" t="s">
        <v>2071</v>
      </c>
      <c r="G198">
        <v>4.1766850130526998E-3</v>
      </c>
      <c r="H198">
        <v>4.1493351245027003E-3</v>
      </c>
      <c r="I198" s="238">
        <v>2.7349888550006802E-5</v>
      </c>
      <c r="J198">
        <v>2.9326066766584401E-3</v>
      </c>
      <c r="K198">
        <v>2.2156453077222002E-3</v>
      </c>
      <c r="L198">
        <v>1.6729090293438501E-4</v>
      </c>
      <c r="M198">
        <v>5.4967046600185802E-4</v>
      </c>
      <c r="N198" t="s">
        <v>65</v>
      </c>
      <c r="O198">
        <v>3.9089479063384698E-3</v>
      </c>
      <c r="P198">
        <v>1.4148965688200099</v>
      </c>
      <c r="Q198" t="s">
        <v>65</v>
      </c>
      <c r="R198" t="s">
        <v>65</v>
      </c>
      <c r="S198">
        <v>1.06871415072359</v>
      </c>
      <c r="T198">
        <v>6.99673907284827E-3</v>
      </c>
      <c r="U198" t="s">
        <v>65</v>
      </c>
      <c r="V198">
        <v>1.06871415072359</v>
      </c>
    </row>
    <row r="199" spans="1:22">
      <c r="A199" t="s">
        <v>2263</v>
      </c>
      <c r="B199" t="s">
        <v>2070</v>
      </c>
      <c r="C199" t="s">
        <v>424</v>
      </c>
      <c r="D199">
        <v>104.274775545244</v>
      </c>
      <c r="F199" t="s">
        <v>2073</v>
      </c>
      <c r="G199">
        <v>3.23106439418459E-2</v>
      </c>
      <c r="H199">
        <v>3.2310235470509298E-2</v>
      </c>
      <c r="I199" s="238">
        <v>4.0847133660929799E-7</v>
      </c>
      <c r="J199">
        <v>5.6470015096580402E-3</v>
      </c>
      <c r="K199">
        <v>3.4582398297079899E-3</v>
      </c>
      <c r="L199" s="238">
        <v>8.2471532934365194E-5</v>
      </c>
      <c r="M199">
        <v>2.1062901470156798E-3</v>
      </c>
      <c r="N199" t="s">
        <v>65</v>
      </c>
      <c r="O199">
        <v>9.9344400809138096E-3</v>
      </c>
      <c r="P199">
        <v>5.7216622689491397</v>
      </c>
      <c r="Q199" t="s">
        <v>65</v>
      </c>
      <c r="R199" t="s">
        <v>65</v>
      </c>
      <c r="S199">
        <v>1.16022426048636</v>
      </c>
      <c r="T199" s="238">
        <v>4.1116694376571701E-5</v>
      </c>
      <c r="U199" t="s">
        <v>65</v>
      </c>
      <c r="V199">
        <v>1.16022426048636</v>
      </c>
    </row>
    <row r="200" spans="1:22">
      <c r="A200" t="s">
        <v>2264</v>
      </c>
      <c r="B200" t="s">
        <v>2070</v>
      </c>
      <c r="C200" t="s">
        <v>424</v>
      </c>
      <c r="D200">
        <v>1.11013554956646</v>
      </c>
      <c r="F200" t="s">
        <v>2071</v>
      </c>
      <c r="G200">
        <v>2.4038197025399999E-4</v>
      </c>
      <c r="H200">
        <v>2.3510454548690001E-4</v>
      </c>
      <c r="I200" s="238">
        <v>5.2774247671526102E-6</v>
      </c>
      <c r="J200">
        <v>3.8431840475195598E-3</v>
      </c>
      <c r="K200">
        <v>1.6169571002125E-3</v>
      </c>
      <c r="L200">
        <v>3.4461130646081998E-4</v>
      </c>
      <c r="M200">
        <v>1.8816156408462399E-3</v>
      </c>
      <c r="N200" t="s">
        <v>65</v>
      </c>
      <c r="O200">
        <v>0</v>
      </c>
      <c r="P200">
        <v>6.1174417509002398E-2</v>
      </c>
      <c r="Q200" t="s">
        <v>65</v>
      </c>
      <c r="R200" t="s">
        <v>65</v>
      </c>
      <c r="S200">
        <v>1.0895067560498799</v>
      </c>
      <c r="T200" t="s">
        <v>2119</v>
      </c>
      <c r="U200" t="s">
        <v>65</v>
      </c>
      <c r="V200">
        <v>1.0895067560498799</v>
      </c>
    </row>
    <row r="201" spans="1:22">
      <c r="A201" t="s">
        <v>2265</v>
      </c>
      <c r="B201" t="s">
        <v>2070</v>
      </c>
      <c r="C201" t="s">
        <v>424</v>
      </c>
      <c r="D201">
        <v>17.9901417003259</v>
      </c>
      <c r="F201" t="s">
        <v>2073</v>
      </c>
      <c r="G201">
        <v>3.3618138011699203E-2</v>
      </c>
      <c r="H201">
        <v>3.3528808801875802E-2</v>
      </c>
      <c r="I201" s="238">
        <v>8.9329209823431604E-5</v>
      </c>
      <c r="J201">
        <v>4.8841968442260896E-3</v>
      </c>
      <c r="K201">
        <v>2.49558622349704E-3</v>
      </c>
      <c r="L201">
        <v>2.1818840871031499E-4</v>
      </c>
      <c r="M201">
        <v>2.1704222120187298E-3</v>
      </c>
      <c r="N201" t="s">
        <v>65</v>
      </c>
      <c r="O201">
        <v>1.27229952517181E-2</v>
      </c>
      <c r="P201">
        <v>6.8647537908944498</v>
      </c>
      <c r="Q201" t="s">
        <v>65</v>
      </c>
      <c r="R201" t="s">
        <v>65</v>
      </c>
      <c r="S201">
        <v>1.2144323687513201</v>
      </c>
      <c r="T201">
        <v>7.0210833263785197E-3</v>
      </c>
      <c r="U201" t="s">
        <v>65</v>
      </c>
      <c r="V201">
        <v>1.2144323687513201</v>
      </c>
    </row>
    <row r="202" spans="1:22">
      <c r="A202" t="s">
        <v>2266</v>
      </c>
      <c r="B202" t="s">
        <v>2070</v>
      </c>
      <c r="C202" t="s">
        <v>424</v>
      </c>
      <c r="D202">
        <v>0.67358594853178599</v>
      </c>
      <c r="F202" t="s">
        <v>2071</v>
      </c>
      <c r="G202">
        <v>6.5384115837403001E-3</v>
      </c>
      <c r="H202">
        <v>6.5384115837403001E-3</v>
      </c>
      <c r="I202">
        <v>0</v>
      </c>
      <c r="J202">
        <v>3.7181197243492697E-2</v>
      </c>
      <c r="K202">
        <v>1.9521218771794999E-2</v>
      </c>
      <c r="L202">
        <v>1.08606856168714E-2</v>
      </c>
      <c r="M202">
        <v>6.7992928548261901E-3</v>
      </c>
      <c r="N202" t="s">
        <v>65</v>
      </c>
      <c r="O202">
        <v>1.16987910455218E-4</v>
      </c>
      <c r="P202">
        <v>0.17585263704451101</v>
      </c>
      <c r="Q202" t="s">
        <v>65</v>
      </c>
      <c r="R202" t="s">
        <v>65</v>
      </c>
      <c r="S202">
        <v>1.0347466946416599</v>
      </c>
      <c r="T202">
        <v>0</v>
      </c>
      <c r="U202" t="s">
        <v>65</v>
      </c>
      <c r="V202">
        <v>1.0347466946416599</v>
      </c>
    </row>
    <row r="203" spans="1:22">
      <c r="A203" t="s">
        <v>2267</v>
      </c>
      <c r="B203" t="s">
        <v>2070</v>
      </c>
      <c r="C203" t="s">
        <v>424</v>
      </c>
      <c r="D203">
        <v>9.8122692570255694</v>
      </c>
      <c r="F203" t="s">
        <v>2073</v>
      </c>
      <c r="G203">
        <v>3.4934605992826398E-2</v>
      </c>
      <c r="H203">
        <v>3.4896352715213602E-2</v>
      </c>
      <c r="I203" s="238">
        <v>3.8253277612810603E-5</v>
      </c>
      <c r="J203">
        <v>7.1816550163449301E-3</v>
      </c>
      <c r="K203">
        <v>5.4343929446919702E-3</v>
      </c>
      <c r="L203">
        <v>6.4813492145318803E-4</v>
      </c>
      <c r="M203">
        <v>1.09912715019977E-3</v>
      </c>
      <c r="N203" t="s">
        <v>65</v>
      </c>
      <c r="O203">
        <v>6.3477815369963497E-2</v>
      </c>
      <c r="P203">
        <v>4.8590962160939197</v>
      </c>
      <c r="Q203" t="s">
        <v>65</v>
      </c>
      <c r="R203" t="s">
        <v>65</v>
      </c>
      <c r="S203">
        <v>1.3456567012615901</v>
      </c>
      <c r="T203">
        <v>6.0262435608191001E-4</v>
      </c>
      <c r="U203" t="s">
        <v>65</v>
      </c>
      <c r="V203">
        <v>1.3456567012615901</v>
      </c>
    </row>
    <row r="204" spans="1:22">
      <c r="A204" t="s">
        <v>2268</v>
      </c>
      <c r="B204" t="s">
        <v>2070</v>
      </c>
      <c r="C204" t="s">
        <v>424</v>
      </c>
      <c r="D204">
        <v>7.9276652594345798</v>
      </c>
      <c r="F204" t="s">
        <v>2073</v>
      </c>
      <c r="G204">
        <v>4.7033830377245E-3</v>
      </c>
      <c r="H204">
        <v>4.7031951281936999E-3</v>
      </c>
      <c r="I204" s="238">
        <v>1.8790953089228299E-7</v>
      </c>
      <c r="J204">
        <v>9.4465471381725893E-3</v>
      </c>
      <c r="K204">
        <v>5.4772269077883002E-3</v>
      </c>
      <c r="L204">
        <v>2.2013173001473002E-3</v>
      </c>
      <c r="M204">
        <v>1.76800293023698E-3</v>
      </c>
      <c r="N204" t="s">
        <v>65</v>
      </c>
      <c r="O204">
        <v>8.7513716788274205E-3</v>
      </c>
      <c r="P204">
        <v>0.49787452064771198</v>
      </c>
      <c r="Q204" t="s">
        <v>65</v>
      </c>
      <c r="R204" t="s">
        <v>65</v>
      </c>
      <c r="S204">
        <v>1.1249512660282599</v>
      </c>
      <c r="T204" s="238">
        <v>2.14720089362563E-5</v>
      </c>
      <c r="U204" t="s">
        <v>65</v>
      </c>
      <c r="V204">
        <v>1.1249512660282599</v>
      </c>
    </row>
    <row r="205" spans="1:22">
      <c r="A205" t="s">
        <v>2269</v>
      </c>
      <c r="B205" t="s">
        <v>2070</v>
      </c>
      <c r="C205" t="s">
        <v>424</v>
      </c>
      <c r="D205">
        <v>15.5803317990433</v>
      </c>
      <c r="F205" t="s">
        <v>2071</v>
      </c>
      <c r="G205">
        <v>1.19043926031268E-2</v>
      </c>
      <c r="H205">
        <v>1.1901370346758601E-2</v>
      </c>
      <c r="I205" s="238">
        <v>3.0222563681965099E-6</v>
      </c>
      <c r="J205">
        <v>2.5587832830643699E-3</v>
      </c>
      <c r="K205">
        <v>2.2221080661212898E-3</v>
      </c>
      <c r="L205">
        <v>1.09010712537931E-4</v>
      </c>
      <c r="M205">
        <v>2.2766450440515001E-4</v>
      </c>
      <c r="N205" t="s">
        <v>65</v>
      </c>
      <c r="O205">
        <v>2.18763382021991E-2</v>
      </c>
      <c r="P205">
        <v>4.6511834063983697</v>
      </c>
      <c r="Q205" t="s">
        <v>65</v>
      </c>
      <c r="R205" t="s">
        <v>65</v>
      </c>
      <c r="S205">
        <v>1.20140632847815</v>
      </c>
      <c r="T205">
        <v>1.3815183968460899E-4</v>
      </c>
      <c r="U205" t="s">
        <v>65</v>
      </c>
      <c r="V205">
        <v>1.20140632847815</v>
      </c>
    </row>
    <row r="206" spans="1:22">
      <c r="A206" t="s">
        <v>2270</v>
      </c>
      <c r="B206" t="s">
        <v>2070</v>
      </c>
      <c r="C206" t="s">
        <v>424</v>
      </c>
      <c r="D206">
        <v>2.1198555905531</v>
      </c>
      <c r="F206" t="s">
        <v>2073</v>
      </c>
      <c r="G206">
        <v>7.2716465218556001E-3</v>
      </c>
      <c r="H206">
        <v>7.2388079697095001E-3</v>
      </c>
      <c r="I206" s="238">
        <v>3.2838552146083303E-5</v>
      </c>
      <c r="J206">
        <v>6.3024600508145897E-3</v>
      </c>
      <c r="K206">
        <v>2.9784070265268499E-3</v>
      </c>
      <c r="L206">
        <v>2.6038349290971298E-4</v>
      </c>
      <c r="M206">
        <v>3.0636695313780199E-3</v>
      </c>
      <c r="N206" t="s">
        <v>65</v>
      </c>
      <c r="O206">
        <v>6.4240382639403001E-3</v>
      </c>
      <c r="P206">
        <v>1.14856864007791</v>
      </c>
      <c r="Q206" t="s">
        <v>65</v>
      </c>
      <c r="R206" t="s">
        <v>65</v>
      </c>
      <c r="S206">
        <v>1.07002531508434</v>
      </c>
      <c r="T206">
        <v>5.1118238710398398E-3</v>
      </c>
      <c r="U206" t="s">
        <v>65</v>
      </c>
      <c r="V206">
        <v>1.07002531508434</v>
      </c>
    </row>
    <row r="207" spans="1:22">
      <c r="A207" t="s">
        <v>2271</v>
      </c>
      <c r="B207" t="s">
        <v>2070</v>
      </c>
      <c r="C207" t="s">
        <v>424</v>
      </c>
      <c r="D207">
        <v>0.45185562256687001</v>
      </c>
      <c r="F207" t="s">
        <v>2073</v>
      </c>
      <c r="G207">
        <v>2.05877055098347E-2</v>
      </c>
      <c r="H207">
        <v>2.05802020876341E-2</v>
      </c>
      <c r="I207" s="238">
        <v>7.5034222006690299E-6</v>
      </c>
      <c r="J207">
        <v>1.64654024247761E-2</v>
      </c>
      <c r="K207">
        <v>9.3104720313347492E-3</v>
      </c>
      <c r="L207">
        <v>2.52844473253383E-4</v>
      </c>
      <c r="M207">
        <v>6.90208592018804E-3</v>
      </c>
      <c r="N207" t="s">
        <v>65</v>
      </c>
      <c r="O207">
        <v>1.3988534778802599E-2</v>
      </c>
      <c r="P207">
        <v>1.2499058059258901</v>
      </c>
      <c r="Q207" t="s">
        <v>65</v>
      </c>
      <c r="R207" t="s">
        <v>65</v>
      </c>
      <c r="S207">
        <v>1.05150879999929</v>
      </c>
      <c r="T207">
        <v>5.36398008749224E-4</v>
      </c>
      <c r="U207" t="s">
        <v>65</v>
      </c>
      <c r="V207">
        <v>1.05150879999929</v>
      </c>
    </row>
    <row r="208" spans="1:22">
      <c r="A208" t="s">
        <v>2272</v>
      </c>
      <c r="B208" t="s">
        <v>2070</v>
      </c>
      <c r="C208" t="s">
        <v>424</v>
      </c>
      <c r="D208">
        <v>1.18641305131521</v>
      </c>
      <c r="F208" t="s">
        <v>2071</v>
      </c>
      <c r="G208">
        <v>1.4351529335432001E-3</v>
      </c>
      <c r="H208">
        <v>1.3434491575782001E-3</v>
      </c>
      <c r="I208" s="238">
        <v>9.1703775965017894E-5</v>
      </c>
      <c r="J208">
        <v>4.5410351819137997E-3</v>
      </c>
      <c r="K208">
        <v>4.1288048532504996E-3</v>
      </c>
      <c r="L208">
        <v>2.8066459077507997E-4</v>
      </c>
      <c r="M208">
        <v>1.31565737888219E-4</v>
      </c>
      <c r="N208" t="s">
        <v>65</v>
      </c>
      <c r="O208">
        <v>1.29193874926044E-3</v>
      </c>
      <c r="P208">
        <v>0.29584645433467199</v>
      </c>
      <c r="Q208" t="s">
        <v>65</v>
      </c>
      <c r="R208" t="s">
        <v>65</v>
      </c>
      <c r="S208">
        <v>1.0386403102392701</v>
      </c>
      <c r="T208">
        <v>7.0981519841797999E-2</v>
      </c>
      <c r="U208" t="s">
        <v>65</v>
      </c>
      <c r="V208">
        <v>1.0386403102392701</v>
      </c>
    </row>
    <row r="209" spans="1:22">
      <c r="A209" t="s">
        <v>2273</v>
      </c>
      <c r="B209" t="s">
        <v>2070</v>
      </c>
      <c r="C209" t="s">
        <v>424</v>
      </c>
      <c r="D209">
        <v>13.831927471659199</v>
      </c>
      <c r="F209" t="s">
        <v>2071</v>
      </c>
      <c r="G209">
        <v>1.8793027781178501E-2</v>
      </c>
      <c r="H209">
        <v>1.8792662608427699E-2</v>
      </c>
      <c r="I209" s="238">
        <v>3.6517275082880703E-7</v>
      </c>
      <c r="J209">
        <v>4.0885776759373499E-3</v>
      </c>
      <c r="K209">
        <v>2.43051568533292E-3</v>
      </c>
      <c r="L209">
        <v>1.06655617419972E-4</v>
      </c>
      <c r="M209">
        <v>1.5514063731844501E-3</v>
      </c>
      <c r="N209" t="s">
        <v>65</v>
      </c>
      <c r="O209">
        <v>1.9400227199957602E-2</v>
      </c>
      <c r="P209">
        <v>4.5963814553478501</v>
      </c>
      <c r="Q209" t="s">
        <v>65</v>
      </c>
      <c r="R209" t="s">
        <v>65</v>
      </c>
      <c r="S209">
        <v>1.73406379126236</v>
      </c>
      <c r="T209" s="238">
        <v>1.88231172276994E-5</v>
      </c>
      <c r="U209" t="s">
        <v>65</v>
      </c>
      <c r="V209">
        <v>1.73406379126236</v>
      </c>
    </row>
    <row r="210" spans="1:22">
      <c r="A210" t="s">
        <v>2274</v>
      </c>
      <c r="B210" t="s">
        <v>2070</v>
      </c>
      <c r="C210" t="s">
        <v>424</v>
      </c>
      <c r="D210">
        <v>0.82962193822748198</v>
      </c>
      <c r="F210" t="s">
        <v>2073</v>
      </c>
      <c r="G210">
        <v>1.7259453739158E-3</v>
      </c>
      <c r="H210">
        <v>1.6975629223166999E-3</v>
      </c>
      <c r="I210" s="238">
        <v>2.8382451599078601E-5</v>
      </c>
      <c r="J210">
        <v>7.5108125436067199E-3</v>
      </c>
      <c r="K210">
        <v>4.8283243864045899E-3</v>
      </c>
      <c r="L210">
        <v>5.9092762395221703E-4</v>
      </c>
      <c r="M210">
        <v>2.0915605332499101E-3</v>
      </c>
      <c r="N210" t="s">
        <v>65</v>
      </c>
      <c r="O210">
        <v>2.3683672676075799E-3</v>
      </c>
      <c r="P210">
        <v>0.22601588209809301</v>
      </c>
      <c r="Q210" t="s">
        <v>65</v>
      </c>
      <c r="R210" t="s">
        <v>65</v>
      </c>
      <c r="S210">
        <v>1.08612267076165</v>
      </c>
      <c r="T210">
        <v>1.19839739331262E-2</v>
      </c>
      <c r="U210" t="s">
        <v>65</v>
      </c>
      <c r="V210">
        <v>1.08612267076165</v>
      </c>
    </row>
    <row r="211" spans="1:22">
      <c r="A211" t="s">
        <v>2275</v>
      </c>
      <c r="B211" t="s">
        <v>2070</v>
      </c>
      <c r="C211" t="s">
        <v>424</v>
      </c>
      <c r="D211">
        <v>0.46962143616705798</v>
      </c>
      <c r="F211" t="s">
        <v>2073</v>
      </c>
      <c r="G211">
        <v>4.3763373090205003E-3</v>
      </c>
      <c r="H211">
        <v>4.3763373090205003E-3</v>
      </c>
      <c r="I211">
        <v>0</v>
      </c>
      <c r="J211">
        <v>1.3570159722325001E-3</v>
      </c>
      <c r="K211">
        <v>5.5585441725969104E-4</v>
      </c>
      <c r="L211" s="238">
        <v>3.7907134431855799E-5</v>
      </c>
      <c r="M211">
        <v>7.6325442054095503E-4</v>
      </c>
      <c r="N211" t="s">
        <v>65</v>
      </c>
      <c r="O211">
        <v>0</v>
      </c>
      <c r="P211">
        <v>3.2249711120354299</v>
      </c>
      <c r="Q211" t="s">
        <v>65</v>
      </c>
      <c r="R211" t="s">
        <v>65</v>
      </c>
      <c r="U211" t="s">
        <v>65</v>
      </c>
    </row>
    <row r="212" spans="1:22">
      <c r="A212" t="s">
        <v>2276</v>
      </c>
      <c r="B212" t="s">
        <v>2070</v>
      </c>
      <c r="C212" t="s">
        <v>424</v>
      </c>
      <c r="D212">
        <v>12.436430392695801</v>
      </c>
      <c r="F212" t="s">
        <v>2073</v>
      </c>
      <c r="G212">
        <v>9.2245667267698006E-3</v>
      </c>
      <c r="H212">
        <v>9.1828661079350997E-3</v>
      </c>
      <c r="I212" s="238">
        <v>4.1700618834693698E-5</v>
      </c>
      <c r="J212">
        <v>7.0272054823003497E-3</v>
      </c>
      <c r="K212">
        <v>4.0963538128547996E-3</v>
      </c>
      <c r="L212">
        <v>1.25360634157318E-4</v>
      </c>
      <c r="M212">
        <v>2.80549103528823E-3</v>
      </c>
      <c r="N212" t="s">
        <v>65</v>
      </c>
      <c r="O212">
        <v>3.2716941944693802E-2</v>
      </c>
      <c r="P212">
        <v>1.30675929870903</v>
      </c>
      <c r="Q212" t="s">
        <v>65</v>
      </c>
      <c r="R212" t="s">
        <v>65</v>
      </c>
      <c r="S212">
        <v>1.2025297794615699</v>
      </c>
      <c r="T212">
        <v>1.27458791549608E-3</v>
      </c>
      <c r="U212" t="s">
        <v>65</v>
      </c>
      <c r="V212">
        <v>1.2025297794615699</v>
      </c>
    </row>
    <row r="213" spans="1:22">
      <c r="A213" t="s">
        <v>2277</v>
      </c>
      <c r="B213" t="s">
        <v>2070</v>
      </c>
      <c r="C213" t="s">
        <v>424</v>
      </c>
      <c r="D213">
        <v>3.0130491747495798</v>
      </c>
      <c r="F213" t="s">
        <v>2071</v>
      </c>
      <c r="G213">
        <v>3.4329655013504001E-3</v>
      </c>
      <c r="H213">
        <v>3.4050736084297001E-3</v>
      </c>
      <c r="I213" s="238">
        <v>2.7891892920763999E-5</v>
      </c>
      <c r="J213">
        <v>6.8681357064430699E-3</v>
      </c>
      <c r="K213">
        <v>4.6653218914358497E-3</v>
      </c>
      <c r="L213">
        <v>4.1280688618082999E-4</v>
      </c>
      <c r="M213">
        <v>1.79000692882638E-3</v>
      </c>
      <c r="N213" t="s">
        <v>65</v>
      </c>
      <c r="O213">
        <v>3.0561047276931701E-3</v>
      </c>
      <c r="P213">
        <v>0.49577844031756102</v>
      </c>
      <c r="Q213" t="s">
        <v>65</v>
      </c>
      <c r="R213" t="s">
        <v>65</v>
      </c>
      <c r="S213">
        <v>1.12795501345201</v>
      </c>
      <c r="T213">
        <v>9.1266155469147004E-3</v>
      </c>
      <c r="U213" t="s">
        <v>65</v>
      </c>
      <c r="V213">
        <v>1.12795501345201</v>
      </c>
    </row>
    <row r="214" spans="1:22">
      <c r="A214" t="s">
        <v>2278</v>
      </c>
      <c r="B214" t="s">
        <v>2070</v>
      </c>
      <c r="C214" t="s">
        <v>424</v>
      </c>
      <c r="D214">
        <v>6.4947338100567702</v>
      </c>
      <c r="F214" t="s">
        <v>2073</v>
      </c>
      <c r="G214">
        <v>2.2776035236205201E-2</v>
      </c>
      <c r="H214">
        <v>2.2773986245222901E-2</v>
      </c>
      <c r="I214" s="238">
        <v>2.0489909823315502E-6</v>
      </c>
      <c r="J214">
        <v>5.3192530357261299E-3</v>
      </c>
      <c r="K214">
        <v>3.36175779292E-3</v>
      </c>
      <c r="L214">
        <v>1.28760151817213E-4</v>
      </c>
      <c r="M214">
        <v>1.8287350909889199E-3</v>
      </c>
      <c r="N214" t="s">
        <v>65</v>
      </c>
      <c r="O214">
        <v>8.2069924102504705E-3</v>
      </c>
      <c r="P214">
        <v>4.2814256235347496</v>
      </c>
      <c r="Q214" t="s">
        <v>65</v>
      </c>
      <c r="R214" t="s">
        <v>65</v>
      </c>
      <c r="S214">
        <v>1.2043974619545199</v>
      </c>
      <c r="T214">
        <v>2.4966405229915597E-4</v>
      </c>
      <c r="U214" t="s">
        <v>65</v>
      </c>
      <c r="V214">
        <v>1.2043974619545199</v>
      </c>
    </row>
    <row r="215" spans="1:22">
      <c r="A215" t="s">
        <v>2279</v>
      </c>
      <c r="B215" t="s">
        <v>2070</v>
      </c>
      <c r="C215" t="s">
        <v>424</v>
      </c>
      <c r="D215">
        <v>5.8900437552438998</v>
      </c>
      <c r="F215" t="s">
        <v>2073</v>
      </c>
      <c r="G215">
        <v>4.0958732494295803E-2</v>
      </c>
      <c r="H215">
        <v>4.0958575291563E-2</v>
      </c>
      <c r="I215" s="238">
        <v>1.57202732856068E-7</v>
      </c>
      <c r="J215">
        <v>4.7418332022405498E-3</v>
      </c>
      <c r="K215">
        <v>3.1065483592237399E-3</v>
      </c>
      <c r="L215">
        <v>3.61148084491829E-4</v>
      </c>
      <c r="M215">
        <v>1.27413675852498E-3</v>
      </c>
      <c r="N215" t="s">
        <v>65</v>
      </c>
      <c r="O215">
        <v>8.0827498072491306E-3</v>
      </c>
      <c r="P215">
        <v>8.6377089924229598</v>
      </c>
      <c r="Q215" t="s">
        <v>65</v>
      </c>
      <c r="R215" t="s">
        <v>65</v>
      </c>
      <c r="T215" s="238">
        <v>1.94491647774472E-5</v>
      </c>
      <c r="U215" t="s">
        <v>65</v>
      </c>
    </row>
    <row r="216" spans="1:22">
      <c r="A216" t="s">
        <v>2280</v>
      </c>
      <c r="B216" t="s">
        <v>2070</v>
      </c>
      <c r="C216" t="s">
        <v>424</v>
      </c>
      <c r="D216">
        <v>8.4994882216268799</v>
      </c>
      <c r="F216" t="s">
        <v>2071</v>
      </c>
      <c r="G216">
        <v>1.7223935534003601E-2</v>
      </c>
      <c r="H216">
        <v>1.7223935534003601E-2</v>
      </c>
      <c r="I216">
        <v>0</v>
      </c>
      <c r="J216">
        <v>4.78957078393695E-3</v>
      </c>
      <c r="K216">
        <v>3.4460978302532298E-3</v>
      </c>
      <c r="L216">
        <v>1.56023617685085E-4</v>
      </c>
      <c r="M216">
        <v>1.1874493359986401E-3</v>
      </c>
      <c r="N216" t="s">
        <v>65</v>
      </c>
      <c r="O216">
        <v>0</v>
      </c>
      <c r="P216">
        <v>3.5961334138266499</v>
      </c>
      <c r="Q216" t="s">
        <v>65</v>
      </c>
      <c r="R216" t="s">
        <v>65</v>
      </c>
      <c r="S216">
        <v>1.20139268882495</v>
      </c>
      <c r="U216" t="s">
        <v>65</v>
      </c>
      <c r="V216">
        <v>1.20139268882495</v>
      </c>
    </row>
    <row r="217" spans="1:22">
      <c r="A217" t="s">
        <v>2281</v>
      </c>
      <c r="B217" t="s">
        <v>2070</v>
      </c>
      <c r="C217" t="s">
        <v>424</v>
      </c>
      <c r="D217">
        <v>7.3588281510708802</v>
      </c>
      <c r="F217" t="s">
        <v>2071</v>
      </c>
      <c r="G217">
        <v>1.4398173921510999E-3</v>
      </c>
      <c r="H217">
        <v>1.4398173921510999E-3</v>
      </c>
      <c r="I217">
        <v>0</v>
      </c>
      <c r="J217">
        <v>3.2652556284665002E-4</v>
      </c>
      <c r="K217">
        <v>2.0789566021816401E-4</v>
      </c>
      <c r="L217" s="238">
        <v>1.8016284079185399E-5</v>
      </c>
      <c r="M217">
        <v>1.006136185493E-4</v>
      </c>
      <c r="N217" t="s">
        <v>65</v>
      </c>
      <c r="O217">
        <v>1.29973177015231E-2</v>
      </c>
      <c r="P217">
        <v>4.40950895114847</v>
      </c>
      <c r="Q217" t="s">
        <v>65</v>
      </c>
      <c r="R217" t="s">
        <v>65</v>
      </c>
      <c r="S217">
        <v>1.09022556390977</v>
      </c>
      <c r="T217">
        <v>0</v>
      </c>
      <c r="U217" t="s">
        <v>65</v>
      </c>
      <c r="V217">
        <v>1.09022556390977</v>
      </c>
    </row>
    <row r="218" spans="1:22">
      <c r="A218" t="s">
        <v>2282</v>
      </c>
      <c r="B218" t="s">
        <v>2070</v>
      </c>
      <c r="C218" t="s">
        <v>424</v>
      </c>
      <c r="D218">
        <v>2.2285986112908001</v>
      </c>
      <c r="F218" t="s">
        <v>2073</v>
      </c>
      <c r="G218">
        <v>2.8136858519056999E-3</v>
      </c>
      <c r="H218">
        <v>2.7042625268361002E-3</v>
      </c>
      <c r="I218">
        <v>1.094233250695E-4</v>
      </c>
      <c r="J218">
        <v>1.9702980118482101E-2</v>
      </c>
      <c r="K218">
        <v>9.4331580328638406E-3</v>
      </c>
      <c r="L218">
        <v>2.7399649841943602E-4</v>
      </c>
      <c r="M218">
        <v>9.9958255871989005E-3</v>
      </c>
      <c r="N218" t="s">
        <v>65</v>
      </c>
      <c r="O218">
        <v>1.7085801403083099E-2</v>
      </c>
      <c r="P218">
        <v>0.13725144676461301</v>
      </c>
      <c r="Q218" t="s">
        <v>65</v>
      </c>
      <c r="R218" t="s">
        <v>65</v>
      </c>
      <c r="S218">
        <v>1.07192449482938</v>
      </c>
      <c r="T218">
        <v>6.4043425583627696E-3</v>
      </c>
      <c r="U218" t="s">
        <v>65</v>
      </c>
      <c r="V218">
        <v>1.07192449482938</v>
      </c>
    </row>
    <row r="219" spans="1:22">
      <c r="A219" t="s">
        <v>2283</v>
      </c>
      <c r="B219" t="s">
        <v>2070</v>
      </c>
      <c r="C219" t="s">
        <v>424</v>
      </c>
      <c r="D219">
        <v>0.46515666658126398</v>
      </c>
      <c r="F219" t="s">
        <v>2071</v>
      </c>
      <c r="G219">
        <v>1.91067290581989E-2</v>
      </c>
      <c r="H219">
        <v>1.91067290581989E-2</v>
      </c>
      <c r="I219">
        <v>0</v>
      </c>
      <c r="J219">
        <v>1.7019100093128799E-2</v>
      </c>
      <c r="K219">
        <v>1.3814581990431301E-2</v>
      </c>
      <c r="L219">
        <v>6.8993297826923199E-4</v>
      </c>
      <c r="M219">
        <v>2.5145851244282899E-3</v>
      </c>
      <c r="N219" t="s">
        <v>65</v>
      </c>
      <c r="O219">
        <v>0</v>
      </c>
      <c r="P219">
        <v>1.12266388667124</v>
      </c>
      <c r="Q219" t="s">
        <v>65</v>
      </c>
      <c r="R219" t="s">
        <v>65</v>
      </c>
      <c r="S219">
        <v>1.06233544418128</v>
      </c>
      <c r="U219" t="s">
        <v>65</v>
      </c>
      <c r="V219">
        <v>1.06233544418128</v>
      </c>
    </row>
    <row r="220" spans="1:22">
      <c r="A220" t="s">
        <v>2284</v>
      </c>
      <c r="B220" t="s">
        <v>2070</v>
      </c>
      <c r="C220" t="s">
        <v>424</v>
      </c>
      <c r="D220">
        <v>6.5365729837716904</v>
      </c>
      <c r="F220" t="s">
        <v>2071</v>
      </c>
      <c r="G220">
        <v>3.75267036953E-4</v>
      </c>
      <c r="H220">
        <v>3.7494732213379998E-4</v>
      </c>
      <c r="I220" s="238">
        <v>3.1971481917835899E-7</v>
      </c>
      <c r="J220">
        <v>3.3823570403892999E-3</v>
      </c>
      <c r="K220">
        <v>1.6443851320758799E-3</v>
      </c>
      <c r="L220">
        <v>2.7162771801085301E-4</v>
      </c>
      <c r="M220">
        <v>1.46634419030256E-3</v>
      </c>
      <c r="N220" t="s">
        <v>65</v>
      </c>
      <c r="O220">
        <v>2.1274449782337699E-2</v>
      </c>
      <c r="P220">
        <v>0.110853856543377</v>
      </c>
      <c r="Q220" t="s">
        <v>65</v>
      </c>
      <c r="R220" t="s">
        <v>65</v>
      </c>
      <c r="S220">
        <v>1.2297034021517801</v>
      </c>
      <c r="T220" s="238">
        <v>1.50281122402418E-5</v>
      </c>
      <c r="U220" t="s">
        <v>65</v>
      </c>
      <c r="V220">
        <v>1.2297034021517801</v>
      </c>
    </row>
    <row r="221" spans="1:22">
      <c r="A221" t="s">
        <v>2285</v>
      </c>
      <c r="B221" t="s">
        <v>2070</v>
      </c>
      <c r="C221" t="s">
        <v>424</v>
      </c>
      <c r="D221">
        <v>1.51533339945891</v>
      </c>
      <c r="F221" t="s">
        <v>2071</v>
      </c>
      <c r="G221" s="238">
        <v>5.1647090098198503E-5</v>
      </c>
      <c r="H221" s="238">
        <v>5.1363161754362897E-5</v>
      </c>
      <c r="I221" s="238">
        <v>2.8392834383558201E-7</v>
      </c>
      <c r="J221">
        <v>7.8318500397117907E-3</v>
      </c>
      <c r="K221">
        <v>4.4969228680389502E-3</v>
      </c>
      <c r="L221">
        <v>7.3558589186512697E-4</v>
      </c>
      <c r="M221">
        <v>2.5993412798076998E-3</v>
      </c>
      <c r="N221" t="s">
        <v>65</v>
      </c>
      <c r="O221">
        <v>2.6047994513298599E-3</v>
      </c>
      <c r="P221">
        <v>6.5582412193700597E-3</v>
      </c>
      <c r="Q221" t="s">
        <v>65</v>
      </c>
      <c r="R221" t="s">
        <v>65</v>
      </c>
      <c r="S221">
        <v>1.19082934773645</v>
      </c>
      <c r="T221">
        <v>1.0900199771257701E-4</v>
      </c>
      <c r="U221" t="s">
        <v>65</v>
      </c>
      <c r="V221">
        <v>1.19082934773645</v>
      </c>
    </row>
    <row r="222" spans="1:22">
      <c r="A222" t="s">
        <v>2286</v>
      </c>
      <c r="B222" t="s">
        <v>2070</v>
      </c>
      <c r="C222" t="s">
        <v>424</v>
      </c>
      <c r="D222">
        <v>7.7872315748209902</v>
      </c>
      <c r="F222" t="s">
        <v>2073</v>
      </c>
      <c r="G222">
        <v>1.01912447628575E-2</v>
      </c>
      <c r="H222">
        <v>1.0187772009906001E-2</v>
      </c>
      <c r="I222" s="238">
        <v>3.4727529515549198E-6</v>
      </c>
      <c r="J222">
        <v>3.85844782845294E-3</v>
      </c>
      <c r="K222">
        <v>2.6560103636891299E-3</v>
      </c>
      <c r="L222" s="238">
        <v>7.3634569544681904E-5</v>
      </c>
      <c r="M222">
        <v>1.1288028952191301E-3</v>
      </c>
      <c r="N222" t="s">
        <v>65</v>
      </c>
      <c r="O222">
        <v>2.3483878504992699E-3</v>
      </c>
      <c r="P222">
        <v>2.6403809155534899</v>
      </c>
      <c r="Q222" t="s">
        <v>65</v>
      </c>
      <c r="R222" t="s">
        <v>65</v>
      </c>
      <c r="S222">
        <v>1.07433411428228</v>
      </c>
      <c r="T222">
        <v>1.4787816888154101E-3</v>
      </c>
      <c r="U222" t="s">
        <v>65</v>
      </c>
      <c r="V222">
        <v>1.07433411428228</v>
      </c>
    </row>
    <row r="223" spans="1:22">
      <c r="A223" t="s">
        <v>2287</v>
      </c>
      <c r="B223" t="s">
        <v>2070</v>
      </c>
      <c r="C223" t="s">
        <v>424</v>
      </c>
      <c r="D223">
        <v>0.99820129717189499</v>
      </c>
      <c r="F223" t="s">
        <v>2073</v>
      </c>
      <c r="G223">
        <v>1.8053400763699001E-3</v>
      </c>
      <c r="H223">
        <v>1.4516125047953001E-3</v>
      </c>
      <c r="I223">
        <v>3.5372757157460001E-4</v>
      </c>
      <c r="J223">
        <v>2.2841106879190901E-2</v>
      </c>
      <c r="K223">
        <v>6.7894226619064704E-3</v>
      </c>
      <c r="L223">
        <v>2.2661272626862299E-4</v>
      </c>
      <c r="M223">
        <v>1.5825071491015801E-2</v>
      </c>
      <c r="N223" t="s">
        <v>65</v>
      </c>
      <c r="O223">
        <v>1.78167647347061E-2</v>
      </c>
      <c r="P223">
        <v>6.3552633962663599E-2</v>
      </c>
      <c r="Q223" t="s">
        <v>65</v>
      </c>
      <c r="R223" t="s">
        <v>65</v>
      </c>
      <c r="S223">
        <v>1.04802161194317</v>
      </c>
      <c r="T223">
        <v>1.9853636551958102E-2</v>
      </c>
      <c r="U223" t="s">
        <v>65</v>
      </c>
      <c r="V223">
        <v>1.04802161194317</v>
      </c>
    </row>
    <row r="224" spans="1:22">
      <c r="A224" t="s">
        <v>2288</v>
      </c>
      <c r="B224" t="s">
        <v>2070</v>
      </c>
      <c r="C224" t="s">
        <v>424</v>
      </c>
      <c r="D224">
        <v>0.96782453670134305</v>
      </c>
      <c r="F224" t="s">
        <v>2071</v>
      </c>
      <c r="G224">
        <v>1.29810599635625E-2</v>
      </c>
      <c r="H224">
        <v>1.2977040960367401E-2</v>
      </c>
      <c r="I224" s="238">
        <v>4.0190031950844702E-6</v>
      </c>
      <c r="J224">
        <v>7.5995539994725804E-3</v>
      </c>
      <c r="K224">
        <v>3.7514710942465998E-3</v>
      </c>
      <c r="L224">
        <v>5.2578933169135996E-4</v>
      </c>
      <c r="M224">
        <v>3.32229357353462E-3</v>
      </c>
      <c r="N224" t="s">
        <v>65</v>
      </c>
      <c r="O224">
        <v>2.9320926947864999E-3</v>
      </c>
      <c r="P224">
        <v>1.7076055991270001</v>
      </c>
      <c r="Q224" t="s">
        <v>65</v>
      </c>
      <c r="R224" t="s">
        <v>65</v>
      </c>
      <c r="S224">
        <v>1.05407558152699</v>
      </c>
      <c r="T224">
        <v>1.37069445390678E-3</v>
      </c>
      <c r="U224" t="s">
        <v>65</v>
      </c>
      <c r="V224">
        <v>1.05407558152699</v>
      </c>
    </row>
    <row r="225" spans="1:22">
      <c r="A225" t="s">
        <v>2289</v>
      </c>
      <c r="B225" t="s">
        <v>2070</v>
      </c>
      <c r="C225" t="s">
        <v>424</v>
      </c>
      <c r="D225">
        <v>36.393558413605902</v>
      </c>
      <c r="F225" t="s">
        <v>2071</v>
      </c>
      <c r="G225">
        <v>9.2051775636059995E-4</v>
      </c>
      <c r="H225">
        <v>9.1871281261570001E-4</v>
      </c>
      <c r="I225" s="238">
        <v>1.80494374492007E-6</v>
      </c>
      <c r="J225">
        <v>4.0164367980452097E-3</v>
      </c>
      <c r="K225">
        <v>2.0809065400328101E-3</v>
      </c>
      <c r="L225">
        <v>4.0876694146352099E-4</v>
      </c>
      <c r="M225">
        <v>1.52676331654887E-3</v>
      </c>
      <c r="N225" t="s">
        <v>65</v>
      </c>
      <c r="O225">
        <v>6.0876609578423599E-2</v>
      </c>
      <c r="P225">
        <v>0.22873827195857599</v>
      </c>
      <c r="Q225" t="s">
        <v>65</v>
      </c>
      <c r="R225" t="s">
        <v>65</v>
      </c>
      <c r="S225">
        <v>1.22202745182678</v>
      </c>
      <c r="T225" s="238">
        <v>2.96492159701318E-5</v>
      </c>
      <c r="U225" t="s">
        <v>65</v>
      </c>
      <c r="V225">
        <v>1.22202745182678</v>
      </c>
    </row>
    <row r="226" spans="1:22">
      <c r="A226" t="s">
        <v>2290</v>
      </c>
      <c r="B226" t="s">
        <v>2070</v>
      </c>
      <c r="C226" t="s">
        <v>424</v>
      </c>
      <c r="D226">
        <v>1.4478241179471401</v>
      </c>
      <c r="F226" t="s">
        <v>2071</v>
      </c>
      <c r="G226">
        <v>3.6834582237946999E-3</v>
      </c>
      <c r="H226">
        <v>3.6834582237946999E-3</v>
      </c>
      <c r="I226">
        <v>0</v>
      </c>
      <c r="J226">
        <v>1.5865696696945899E-2</v>
      </c>
      <c r="K226">
        <v>6.1076352004290303E-3</v>
      </c>
      <c r="L226">
        <v>4.1657703697540399E-3</v>
      </c>
      <c r="M226">
        <v>5.5922911267628703E-3</v>
      </c>
      <c r="N226" t="s">
        <v>65</v>
      </c>
      <c r="O226">
        <v>0</v>
      </c>
      <c r="P226">
        <v>0.23216492122301399</v>
      </c>
      <c r="Q226" t="s">
        <v>65</v>
      </c>
      <c r="R226" t="s">
        <v>65</v>
      </c>
      <c r="S226">
        <v>1.02957743628489</v>
      </c>
      <c r="U226" t="s">
        <v>65</v>
      </c>
      <c r="V226">
        <v>1.02957743628489</v>
      </c>
    </row>
    <row r="227" spans="1:22">
      <c r="A227" t="s">
        <v>2291</v>
      </c>
      <c r="B227" t="s">
        <v>2070</v>
      </c>
      <c r="C227" t="s">
        <v>424</v>
      </c>
      <c r="D227">
        <v>71.599922202193298</v>
      </c>
      <c r="F227" t="s">
        <v>2073</v>
      </c>
      <c r="G227">
        <v>4.19831301103928E-2</v>
      </c>
      <c r="H227">
        <v>4.1982282592288998E-2</v>
      </c>
      <c r="I227" s="238">
        <v>8.4751810383106601E-7</v>
      </c>
      <c r="J227">
        <v>5.0714762237658298E-3</v>
      </c>
      <c r="K227">
        <v>2.9673037788451799E-3</v>
      </c>
      <c r="L227">
        <v>3.1054480542909901E-4</v>
      </c>
      <c r="M227">
        <v>1.7936276394915399E-3</v>
      </c>
      <c r="N227" t="s">
        <v>65</v>
      </c>
      <c r="O227">
        <v>2.7742356817514701E-2</v>
      </c>
      <c r="P227">
        <v>8.2781187843398705</v>
      </c>
      <c r="Q227" t="s">
        <v>65</v>
      </c>
      <c r="R227" t="s">
        <v>65</v>
      </c>
      <c r="S227">
        <v>1.59075262210738</v>
      </c>
      <c r="T227" s="238">
        <v>3.0549607209146498E-5</v>
      </c>
      <c r="U227" t="s">
        <v>65</v>
      </c>
      <c r="V227">
        <v>1.59075262210738</v>
      </c>
    </row>
    <row r="228" spans="1:22">
      <c r="A228" t="s">
        <v>2292</v>
      </c>
      <c r="B228" t="s">
        <v>2070</v>
      </c>
      <c r="C228" t="s">
        <v>424</v>
      </c>
      <c r="D228">
        <v>1.80878016662449</v>
      </c>
      <c r="F228" t="s">
        <v>2073</v>
      </c>
      <c r="G228">
        <v>5.5451634569859997E-4</v>
      </c>
      <c r="H228">
        <v>5.1488682945280005E-4</v>
      </c>
      <c r="I228" s="238">
        <v>3.9629516245826601E-5</v>
      </c>
      <c r="J228">
        <v>2.0239137151325901E-2</v>
      </c>
      <c r="K228">
        <v>1.20308536572983E-2</v>
      </c>
      <c r="L228">
        <v>3.0866926343344099E-4</v>
      </c>
      <c r="M228">
        <v>7.8996142305941403E-3</v>
      </c>
      <c r="N228" t="s">
        <v>65</v>
      </c>
      <c r="O228">
        <v>6.4714811136638503E-3</v>
      </c>
      <c r="P228">
        <v>2.5440157137285199E-2</v>
      </c>
      <c r="Q228" t="s">
        <v>65</v>
      </c>
      <c r="R228" t="s">
        <v>65</v>
      </c>
      <c r="S228">
        <v>1.04599776346775</v>
      </c>
      <c r="T228">
        <v>6.12371658817841E-3</v>
      </c>
      <c r="U228" t="s">
        <v>65</v>
      </c>
      <c r="V228">
        <v>1.04599776346775</v>
      </c>
    </row>
    <row r="229" spans="1:22">
      <c r="A229" t="s">
        <v>2293</v>
      </c>
      <c r="B229" t="s">
        <v>2070</v>
      </c>
      <c r="C229" t="s">
        <v>424</v>
      </c>
      <c r="D229">
        <v>11.2045024723413</v>
      </c>
      <c r="F229" t="s">
        <v>2071</v>
      </c>
      <c r="G229">
        <v>6.2594543411971003E-3</v>
      </c>
      <c r="H229">
        <v>6.2551266334669002E-3</v>
      </c>
      <c r="I229" s="238">
        <v>4.3277077302218201E-6</v>
      </c>
      <c r="J229">
        <v>5.53412828906788E-3</v>
      </c>
      <c r="K229">
        <v>3.6321862146139199E-3</v>
      </c>
      <c r="L229" s="238">
        <v>9.4982407464810393E-5</v>
      </c>
      <c r="M229">
        <v>1.80695966698915E-3</v>
      </c>
      <c r="N229" t="s">
        <v>65</v>
      </c>
      <c r="O229">
        <v>4.7314017180600798E-3</v>
      </c>
      <c r="P229">
        <v>1.13028218840233</v>
      </c>
      <c r="Q229" t="s">
        <v>65</v>
      </c>
      <c r="R229" t="s">
        <v>65</v>
      </c>
      <c r="S229">
        <v>1.13048414009404</v>
      </c>
      <c r="T229">
        <v>9.1467771880427405E-4</v>
      </c>
      <c r="U229" t="s">
        <v>65</v>
      </c>
      <c r="V229">
        <v>1.13048414009404</v>
      </c>
    </row>
    <row r="230" spans="1:22">
      <c r="A230" t="s">
        <v>2294</v>
      </c>
      <c r="B230" t="s">
        <v>2070</v>
      </c>
      <c r="C230" t="s">
        <v>424</v>
      </c>
      <c r="D230">
        <v>1.0066246713791001</v>
      </c>
      <c r="F230" t="s">
        <v>2073</v>
      </c>
      <c r="G230">
        <v>1.85662126483544E-2</v>
      </c>
      <c r="H230">
        <v>1.85662126483544E-2</v>
      </c>
      <c r="I230">
        <v>0</v>
      </c>
      <c r="J230">
        <v>2.1869995028392299E-2</v>
      </c>
      <c r="K230">
        <v>1.2357194901044101E-2</v>
      </c>
      <c r="L230">
        <v>3.5102939285796002E-3</v>
      </c>
      <c r="M230">
        <v>6.0025061987685297E-3</v>
      </c>
      <c r="N230" t="s">
        <v>65</v>
      </c>
      <c r="O230">
        <v>0</v>
      </c>
      <c r="P230">
        <v>0.84893538495327303</v>
      </c>
      <c r="Q230" t="s">
        <v>65</v>
      </c>
      <c r="R230" t="s">
        <v>65</v>
      </c>
      <c r="S230">
        <v>1.5318406513521301</v>
      </c>
      <c r="U230" t="s">
        <v>65</v>
      </c>
      <c r="V230">
        <v>1.5318406513521301</v>
      </c>
    </row>
    <row r="231" spans="1:22">
      <c r="A231" t="s">
        <v>2295</v>
      </c>
      <c r="B231" t="s">
        <v>2070</v>
      </c>
      <c r="C231" t="s">
        <v>424</v>
      </c>
      <c r="D231">
        <v>8.21984113363456</v>
      </c>
      <c r="F231" t="s">
        <v>2073</v>
      </c>
      <c r="G231">
        <v>2.2053457534666698E-2</v>
      </c>
      <c r="H231">
        <v>2.2047835862602401E-2</v>
      </c>
      <c r="I231" s="238">
        <v>5.6216720643385999E-6</v>
      </c>
      <c r="J231">
        <v>1.11487170412394E-2</v>
      </c>
      <c r="K231">
        <v>4.4862275444743803E-3</v>
      </c>
      <c r="L231" s="238">
        <v>8.6912569442824597E-5</v>
      </c>
      <c r="M231">
        <v>6.5755769273222802E-3</v>
      </c>
      <c r="N231" t="s">
        <v>65</v>
      </c>
      <c r="O231">
        <v>8.2280034391793502E-3</v>
      </c>
      <c r="P231">
        <v>1.9776119333773201</v>
      </c>
      <c r="Q231" t="s">
        <v>65</v>
      </c>
      <c r="R231" t="s">
        <v>65</v>
      </c>
      <c r="S231">
        <v>1.09384516911467</v>
      </c>
      <c r="T231">
        <v>6.8323647478923499E-4</v>
      </c>
      <c r="U231" t="s">
        <v>65</v>
      </c>
      <c r="V231">
        <v>1.09384516911467</v>
      </c>
    </row>
    <row r="232" spans="1:22">
      <c r="A232" t="s">
        <v>2296</v>
      </c>
      <c r="B232" t="s">
        <v>2070</v>
      </c>
      <c r="C232" t="s">
        <v>424</v>
      </c>
      <c r="D232">
        <v>18.9162753567884</v>
      </c>
      <c r="F232" t="s">
        <v>2071</v>
      </c>
      <c r="G232">
        <v>1.6965487538058001E-3</v>
      </c>
      <c r="H232">
        <v>1.6896551660302E-3</v>
      </c>
      <c r="I232" s="238">
        <v>6.8935877755787697E-6</v>
      </c>
      <c r="J232">
        <v>1.6426440305162E-3</v>
      </c>
      <c r="K232">
        <v>1.04553785669119E-3</v>
      </c>
      <c r="L232" s="238">
        <v>7.68387177756316E-5</v>
      </c>
      <c r="M232">
        <v>5.2026745604937495E-4</v>
      </c>
      <c r="N232" t="s">
        <v>65</v>
      </c>
      <c r="O232">
        <v>9.0311328049609202E-2</v>
      </c>
      <c r="P232">
        <v>1.02861918628786</v>
      </c>
      <c r="Q232" t="s">
        <v>65</v>
      </c>
      <c r="R232" t="s">
        <v>65</v>
      </c>
      <c r="S232">
        <v>1.5009749756255999</v>
      </c>
      <c r="T232" s="238">
        <v>7.6331374196955999E-5</v>
      </c>
      <c r="U232" t="s">
        <v>65</v>
      </c>
      <c r="V232">
        <v>1.5009749756255999</v>
      </c>
    </row>
    <row r="233" spans="1:22">
      <c r="A233" t="s">
        <v>2297</v>
      </c>
      <c r="B233" t="s">
        <v>2070</v>
      </c>
      <c r="C233" t="s">
        <v>424</v>
      </c>
      <c r="D233">
        <v>0.80539061899642495</v>
      </c>
      <c r="F233" t="s">
        <v>2073</v>
      </c>
      <c r="G233">
        <v>1.33971261811506E-2</v>
      </c>
      <c r="H233">
        <v>1.3180188064395601E-2</v>
      </c>
      <c r="I233">
        <v>2.16938116755E-4</v>
      </c>
      <c r="J233">
        <v>2.9728061914107702E-3</v>
      </c>
      <c r="K233">
        <v>1.42336956171547E-3</v>
      </c>
      <c r="L233">
        <v>1.0281573753306299E-4</v>
      </c>
      <c r="M233">
        <v>1.44662089216223E-3</v>
      </c>
      <c r="N233" t="s">
        <v>65</v>
      </c>
      <c r="O233">
        <v>2.19425476554235E-2</v>
      </c>
      <c r="P233">
        <v>4.4335847060856697</v>
      </c>
      <c r="Q233" t="s">
        <v>65</v>
      </c>
      <c r="R233" t="s">
        <v>65</v>
      </c>
      <c r="S233">
        <v>1.1209407990190099</v>
      </c>
      <c r="T233">
        <v>9.8866421603227006E-3</v>
      </c>
      <c r="U233" t="s">
        <v>65</v>
      </c>
      <c r="V233">
        <v>1.1209407990190099</v>
      </c>
    </row>
    <row r="234" spans="1:22">
      <c r="A234" t="s">
        <v>2298</v>
      </c>
      <c r="B234" t="s">
        <v>2070</v>
      </c>
      <c r="C234" t="s">
        <v>424</v>
      </c>
      <c r="D234">
        <v>1.8689880399668399</v>
      </c>
      <c r="F234" t="s">
        <v>2071</v>
      </c>
      <c r="G234">
        <v>1.9967443239339001E-3</v>
      </c>
      <c r="H234">
        <v>1.7358984705677001E-3</v>
      </c>
      <c r="I234">
        <v>2.6084585336620002E-4</v>
      </c>
      <c r="J234">
        <v>3.6405288716718602E-3</v>
      </c>
      <c r="K234">
        <v>1.9157881534472101E-3</v>
      </c>
      <c r="L234">
        <v>1.00272173108729E-4</v>
      </c>
      <c r="M234">
        <v>1.6244685451159201E-3</v>
      </c>
      <c r="N234" t="s">
        <v>65</v>
      </c>
      <c r="O234">
        <v>2.1792808484520101E-3</v>
      </c>
      <c r="P234">
        <v>0.476825904080939</v>
      </c>
      <c r="Q234" t="s">
        <v>65</v>
      </c>
      <c r="R234" t="s">
        <v>65</v>
      </c>
      <c r="S234">
        <v>1.0568388031601601</v>
      </c>
      <c r="T234">
        <v>0.119693546406138</v>
      </c>
      <c r="U234" t="s">
        <v>65</v>
      </c>
      <c r="V234">
        <v>1.0568388031601601</v>
      </c>
    </row>
    <row r="235" spans="1:22">
      <c r="A235" t="s">
        <v>2299</v>
      </c>
      <c r="B235" t="s">
        <v>2070</v>
      </c>
      <c r="C235" t="s">
        <v>424</v>
      </c>
      <c r="D235">
        <v>0.99854750142608595</v>
      </c>
      <c r="F235" t="s">
        <v>2073</v>
      </c>
      <c r="G235">
        <v>3.1457607916969999E-4</v>
      </c>
      <c r="H235">
        <v>2.2178030238219999E-4</v>
      </c>
      <c r="I235" s="238">
        <v>9.2795776787561705E-5</v>
      </c>
      <c r="J235">
        <v>2.7565875520344601E-2</v>
      </c>
      <c r="K235">
        <v>8.7013379248450703E-3</v>
      </c>
      <c r="L235">
        <v>1.10914664399666E-4</v>
      </c>
      <c r="M235">
        <v>1.87536229310999E-2</v>
      </c>
      <c r="N235" t="s">
        <v>65</v>
      </c>
      <c r="O235">
        <v>7.3863970959104804E-3</v>
      </c>
      <c r="P235">
        <v>8.0454655691424501E-3</v>
      </c>
      <c r="Q235" t="s">
        <v>65</v>
      </c>
      <c r="R235" t="s">
        <v>65</v>
      </c>
      <c r="S235">
        <v>1.0634246547773201</v>
      </c>
      <c r="T235">
        <v>1.25630636401796E-2</v>
      </c>
      <c r="U235" t="s">
        <v>65</v>
      </c>
      <c r="V235">
        <v>1.0634246547773201</v>
      </c>
    </row>
    <row r="236" spans="1:22">
      <c r="A236" t="s">
        <v>2300</v>
      </c>
      <c r="B236" t="s">
        <v>2070</v>
      </c>
      <c r="C236" t="s">
        <v>424</v>
      </c>
      <c r="D236">
        <v>4.8859235701429098</v>
      </c>
      <c r="E236" t="s">
        <v>2087</v>
      </c>
      <c r="F236" t="s">
        <v>2071</v>
      </c>
      <c r="G236">
        <v>6.9739563858096904E-2</v>
      </c>
      <c r="H236">
        <v>6.9739563858096904E-2</v>
      </c>
      <c r="I236">
        <v>0</v>
      </c>
      <c r="J236">
        <v>1.4864629123638701E-2</v>
      </c>
      <c r="K236">
        <v>1.4241114670418499E-2</v>
      </c>
      <c r="L236" s="238">
        <v>5.6090281099727398E-5</v>
      </c>
      <c r="M236">
        <v>5.6742417212052396E-4</v>
      </c>
      <c r="N236" t="s">
        <v>65</v>
      </c>
      <c r="O236">
        <v>2.3298301202106602E-3</v>
      </c>
      <c r="P236">
        <v>4.6916450641336302</v>
      </c>
      <c r="Q236" t="s">
        <v>65</v>
      </c>
      <c r="R236" t="s">
        <v>65</v>
      </c>
      <c r="S236">
        <v>1.07329878462296</v>
      </c>
      <c r="T236">
        <v>0</v>
      </c>
      <c r="U236" t="s">
        <v>65</v>
      </c>
      <c r="V236">
        <v>1.07329878462296</v>
      </c>
    </row>
    <row r="237" spans="1:22">
      <c r="A237" t="s">
        <v>2301</v>
      </c>
      <c r="B237" t="s">
        <v>2070</v>
      </c>
      <c r="C237" t="s">
        <v>424</v>
      </c>
      <c r="D237">
        <v>3.0379723306050601</v>
      </c>
      <c r="F237" t="s">
        <v>2071</v>
      </c>
      <c r="G237">
        <v>5.8352218282347003E-3</v>
      </c>
      <c r="H237">
        <v>5.8335472591338E-3</v>
      </c>
      <c r="I237" s="238">
        <v>1.6745691009101701E-6</v>
      </c>
      <c r="J237">
        <v>1.1758360290910101E-2</v>
      </c>
      <c r="K237">
        <v>2.5044990840941599E-3</v>
      </c>
      <c r="L237">
        <v>1.37012117724027E-4</v>
      </c>
      <c r="M237">
        <v>9.1168490890919905E-3</v>
      </c>
      <c r="N237" t="s">
        <v>65</v>
      </c>
      <c r="O237">
        <v>5.2226895574252602E-4</v>
      </c>
      <c r="P237">
        <v>0.49611911140734699</v>
      </c>
      <c r="Q237" t="s">
        <v>65</v>
      </c>
      <c r="R237" t="s">
        <v>65</v>
      </c>
      <c r="S237">
        <v>1.0913804363242701</v>
      </c>
      <c r="T237">
        <v>3.20633474859593E-3</v>
      </c>
      <c r="U237" t="s">
        <v>65</v>
      </c>
      <c r="V237">
        <v>1.0913804363242701</v>
      </c>
    </row>
    <row r="238" spans="1:22">
      <c r="A238" t="s">
        <v>2302</v>
      </c>
      <c r="B238" t="s">
        <v>2070</v>
      </c>
      <c r="C238" t="s">
        <v>424</v>
      </c>
      <c r="D238">
        <v>0.52035126094407902</v>
      </c>
      <c r="F238" t="s">
        <v>2073</v>
      </c>
      <c r="G238">
        <v>1.53157539053509E-2</v>
      </c>
      <c r="H238">
        <v>1.48349306294558E-2</v>
      </c>
      <c r="I238">
        <v>4.8082327589510002E-4</v>
      </c>
      <c r="J238">
        <v>1.48057675662962E-2</v>
      </c>
      <c r="K238">
        <v>8.1184612164141301E-3</v>
      </c>
      <c r="L238">
        <v>2.4727813299875499E-4</v>
      </c>
      <c r="M238">
        <v>6.4400282168833398E-3</v>
      </c>
      <c r="N238" t="s">
        <v>65</v>
      </c>
      <c r="O238">
        <v>1.42292244308138E-2</v>
      </c>
      <c r="P238">
        <v>1.00196970964382</v>
      </c>
      <c r="Q238" t="s">
        <v>65</v>
      </c>
      <c r="R238" t="s">
        <v>65</v>
      </c>
      <c r="S238">
        <v>1.1192512470329301</v>
      </c>
      <c r="T238">
        <v>3.3791249708161199E-2</v>
      </c>
      <c r="U238" t="s">
        <v>65</v>
      </c>
      <c r="V238">
        <v>1.1192512470329301</v>
      </c>
    </row>
    <row r="239" spans="1:22">
      <c r="A239" t="s">
        <v>2303</v>
      </c>
      <c r="B239" t="s">
        <v>2070</v>
      </c>
      <c r="C239" t="s">
        <v>424</v>
      </c>
      <c r="D239">
        <v>87.966813180963499</v>
      </c>
      <c r="F239" t="s">
        <v>2073</v>
      </c>
      <c r="G239">
        <v>1.1213489258895501E-2</v>
      </c>
      <c r="H239">
        <v>1.12133428897053E-2</v>
      </c>
      <c r="I239" s="238">
        <v>1.46369190272955E-7</v>
      </c>
      <c r="J239">
        <v>3.8202595519189601E-3</v>
      </c>
      <c r="K239">
        <v>3.1605418898408601E-3</v>
      </c>
      <c r="L239" s="238">
        <v>7.3838069750485302E-5</v>
      </c>
      <c r="M239">
        <v>5.85879592327615E-4</v>
      </c>
      <c r="N239" t="s">
        <v>65</v>
      </c>
      <c r="O239">
        <v>7.0933703777948803E-3</v>
      </c>
      <c r="P239">
        <v>2.9352306400419002</v>
      </c>
      <c r="Q239" t="s">
        <v>65</v>
      </c>
      <c r="R239" t="s">
        <v>65</v>
      </c>
      <c r="S239">
        <v>1.15102250986752</v>
      </c>
      <c r="T239" s="238">
        <v>2.0634646504734898E-5</v>
      </c>
      <c r="U239" t="s">
        <v>65</v>
      </c>
      <c r="V239">
        <v>1.15102250986752</v>
      </c>
    </row>
    <row r="240" spans="1:22">
      <c r="A240" t="s">
        <v>2304</v>
      </c>
      <c r="B240" t="s">
        <v>2070</v>
      </c>
      <c r="C240" t="s">
        <v>424</v>
      </c>
      <c r="D240">
        <v>2.4706203095796599</v>
      </c>
      <c r="F240" t="s">
        <v>2073</v>
      </c>
      <c r="G240">
        <v>1.3648044742607999E-2</v>
      </c>
      <c r="H240">
        <v>1.36459140384205E-2</v>
      </c>
      <c r="I240" s="238">
        <v>2.1307041874416898E-6</v>
      </c>
      <c r="J240">
        <v>2.2387548875924E-2</v>
      </c>
      <c r="K240">
        <v>1.40646735179067E-2</v>
      </c>
      <c r="L240">
        <v>4.11267636815131E-4</v>
      </c>
      <c r="M240">
        <v>7.9116077212021199E-3</v>
      </c>
      <c r="N240" t="s">
        <v>65</v>
      </c>
      <c r="O240">
        <v>6.4582472634138804E-3</v>
      </c>
      <c r="P240">
        <v>0.60953140131814798</v>
      </c>
      <c r="Q240" t="s">
        <v>65</v>
      </c>
      <c r="R240" t="s">
        <v>65</v>
      </c>
      <c r="S240">
        <v>1.0490589041664899</v>
      </c>
      <c r="T240">
        <v>3.29919883915281E-4</v>
      </c>
      <c r="U240" t="s">
        <v>65</v>
      </c>
      <c r="V240">
        <v>1.0490589041664899</v>
      </c>
    </row>
    <row r="241" spans="1:22">
      <c r="A241" t="s">
        <v>2305</v>
      </c>
      <c r="B241" t="s">
        <v>2070</v>
      </c>
      <c r="C241" t="s">
        <v>424</v>
      </c>
      <c r="D241">
        <v>4.22632304392992</v>
      </c>
      <c r="F241" t="s">
        <v>2073</v>
      </c>
      <c r="G241">
        <v>4.1406599403232602E-2</v>
      </c>
      <c r="H241">
        <v>4.1367196313379401E-2</v>
      </c>
      <c r="I241" s="238">
        <v>3.9403089853164801E-5</v>
      </c>
      <c r="J241">
        <v>1.22874646664739E-2</v>
      </c>
      <c r="K241">
        <v>8.8754138821519907E-3</v>
      </c>
      <c r="L241">
        <v>1.59633215001687E-3</v>
      </c>
      <c r="M241">
        <v>1.81571863430509E-3</v>
      </c>
      <c r="N241" t="s">
        <v>65</v>
      </c>
      <c r="O241">
        <v>4.6899171818625601E-2</v>
      </c>
      <c r="P241">
        <v>3.3666177227144898</v>
      </c>
      <c r="Q241" t="s">
        <v>65</v>
      </c>
      <c r="R241" t="s">
        <v>65</v>
      </c>
      <c r="S241">
        <v>1.07122445091582</v>
      </c>
      <c r="T241">
        <v>8.4016600560771996E-4</v>
      </c>
      <c r="U241" t="s">
        <v>65</v>
      </c>
      <c r="V241">
        <v>1.07122445091582</v>
      </c>
    </row>
    <row r="242" spans="1:22">
      <c r="A242" t="s">
        <v>2306</v>
      </c>
      <c r="B242" t="s">
        <v>2070</v>
      </c>
      <c r="C242" t="s">
        <v>424</v>
      </c>
      <c r="D242">
        <v>1.1120418294436201</v>
      </c>
      <c r="F242" t="s">
        <v>2073</v>
      </c>
      <c r="G242">
        <v>4.9882339899162001E-3</v>
      </c>
      <c r="H242">
        <v>4.9881404394494996E-3</v>
      </c>
      <c r="I242" s="238">
        <v>9.3550466692033406E-8</v>
      </c>
      <c r="J242">
        <v>7.74618285342305E-3</v>
      </c>
      <c r="K242">
        <v>3.7586707830444001E-3</v>
      </c>
      <c r="L242">
        <v>6.9682577538301505E-4</v>
      </c>
      <c r="M242">
        <v>3.2906862949956201E-3</v>
      </c>
      <c r="N242" t="s">
        <v>65</v>
      </c>
      <c r="O242">
        <v>2.0064652770036499E-2</v>
      </c>
      <c r="P242">
        <v>0.64394819149476001</v>
      </c>
      <c r="Q242" t="s">
        <v>65</v>
      </c>
      <c r="R242" t="s">
        <v>65</v>
      </c>
      <c r="S242">
        <v>2</v>
      </c>
      <c r="T242" s="238">
        <v>4.6624513149680198E-6</v>
      </c>
      <c r="U242" t="s">
        <v>65</v>
      </c>
      <c r="V242">
        <v>2</v>
      </c>
    </row>
    <row r="243" spans="1:22">
      <c r="A243" t="s">
        <v>2307</v>
      </c>
      <c r="B243" t="s">
        <v>2070</v>
      </c>
      <c r="C243" t="s">
        <v>424</v>
      </c>
      <c r="D243">
        <v>3.51982331469606</v>
      </c>
      <c r="F243" t="s">
        <v>2071</v>
      </c>
      <c r="G243">
        <v>9.5107625569960004E-3</v>
      </c>
      <c r="H243">
        <v>8.5038742438373009E-3</v>
      </c>
      <c r="I243">
        <v>1.0068883131586E-3</v>
      </c>
      <c r="J243">
        <v>2.07234012706204E-2</v>
      </c>
      <c r="K243">
        <v>1.6391407033993499E-2</v>
      </c>
      <c r="L243">
        <v>2.34912569528393E-4</v>
      </c>
      <c r="M243">
        <v>4.0970816670985403E-3</v>
      </c>
      <c r="N243" t="s">
        <v>65</v>
      </c>
      <c r="O243">
        <v>5.16551531276251E-2</v>
      </c>
      <c r="P243">
        <v>0.41035128031290902</v>
      </c>
      <c r="Q243" t="s">
        <v>65</v>
      </c>
      <c r="R243" t="s">
        <v>65</v>
      </c>
      <c r="S243">
        <v>1.52473679215761</v>
      </c>
      <c r="T243">
        <v>1.94925046620395E-2</v>
      </c>
      <c r="U243" t="s">
        <v>65</v>
      </c>
      <c r="V243">
        <v>1.52473679215761</v>
      </c>
    </row>
    <row r="244" spans="1:22">
      <c r="A244" t="s">
        <v>2308</v>
      </c>
      <c r="B244" t="s">
        <v>2070</v>
      </c>
      <c r="C244" t="s">
        <v>424</v>
      </c>
      <c r="D244">
        <v>21.061031397466799</v>
      </c>
      <c r="F244" t="s">
        <v>2073</v>
      </c>
      <c r="G244">
        <v>1.6734001855312999E-2</v>
      </c>
      <c r="H244">
        <v>1.6723846675568099E-2</v>
      </c>
      <c r="I244" s="238">
        <v>1.01551797449168E-5</v>
      </c>
      <c r="J244">
        <v>5.9011321136750597E-3</v>
      </c>
      <c r="K244">
        <v>3.0018380599921299E-3</v>
      </c>
      <c r="L244">
        <v>2.5439677935712202E-4</v>
      </c>
      <c r="M244">
        <v>2.6448972743258101E-3</v>
      </c>
      <c r="N244" t="s">
        <v>65</v>
      </c>
      <c r="O244">
        <v>2.1369194080862099E-2</v>
      </c>
      <c r="P244">
        <v>2.8340064844189499</v>
      </c>
      <c r="Q244" t="s">
        <v>65</v>
      </c>
      <c r="R244" t="s">
        <v>65</v>
      </c>
      <c r="S244">
        <v>1.04466068301728</v>
      </c>
      <c r="T244">
        <v>4.7522521001443099E-4</v>
      </c>
      <c r="U244" t="s">
        <v>65</v>
      </c>
      <c r="V244">
        <v>1.04466068301728</v>
      </c>
    </row>
    <row r="245" spans="1:22">
      <c r="A245" t="s">
        <v>2309</v>
      </c>
      <c r="B245" t="s">
        <v>2070</v>
      </c>
      <c r="C245" t="s">
        <v>424</v>
      </c>
      <c r="D245">
        <v>2.1112685383899401</v>
      </c>
      <c r="F245" t="s">
        <v>2071</v>
      </c>
      <c r="G245">
        <v>4.1834246771116999E-3</v>
      </c>
      <c r="H245">
        <v>4.1742575408757997E-3</v>
      </c>
      <c r="I245" s="238">
        <v>9.1671362359746199E-6</v>
      </c>
      <c r="J245">
        <v>1.78425615396385E-2</v>
      </c>
      <c r="K245">
        <v>1.20398898695393E-2</v>
      </c>
      <c r="L245">
        <v>2.2129554560931298E-3</v>
      </c>
      <c r="M245">
        <v>3.5897162140059802E-3</v>
      </c>
      <c r="N245" t="s">
        <v>65</v>
      </c>
      <c r="O245">
        <v>5.35057407200858E-3</v>
      </c>
      <c r="P245">
        <v>0.233949454600584</v>
      </c>
      <c r="Q245" t="s">
        <v>65</v>
      </c>
      <c r="R245" t="s">
        <v>65</v>
      </c>
      <c r="S245">
        <v>1.1378697128569299</v>
      </c>
      <c r="T245">
        <v>1.71329956610306E-3</v>
      </c>
      <c r="U245" t="s">
        <v>65</v>
      </c>
      <c r="V245">
        <v>1.1378697128569299</v>
      </c>
    </row>
    <row r="246" spans="1:22">
      <c r="A246" t="s">
        <v>2310</v>
      </c>
      <c r="B246" t="s">
        <v>2070</v>
      </c>
      <c r="C246" t="s">
        <v>424</v>
      </c>
      <c r="D246">
        <v>6.5721735944751298</v>
      </c>
      <c r="F246" t="s">
        <v>2073</v>
      </c>
      <c r="G246">
        <v>4.2668420595459597E-2</v>
      </c>
      <c r="H246">
        <v>4.2668420595459597E-2</v>
      </c>
      <c r="I246">
        <v>0</v>
      </c>
      <c r="J246">
        <v>1.45551799929696E-2</v>
      </c>
      <c r="K246">
        <v>9.1476188467633501E-3</v>
      </c>
      <c r="L246">
        <v>1.2089136088017901E-3</v>
      </c>
      <c r="M246">
        <v>4.1986475374045304E-3</v>
      </c>
      <c r="N246" t="s">
        <v>65</v>
      </c>
      <c r="O246">
        <v>1.9942296077095599E-2</v>
      </c>
      <c r="P246">
        <v>2.9314938472811001</v>
      </c>
      <c r="Q246" t="s">
        <v>65</v>
      </c>
      <c r="R246" t="s">
        <v>65</v>
      </c>
      <c r="T246">
        <v>0</v>
      </c>
      <c r="U246" t="s">
        <v>65</v>
      </c>
    </row>
    <row r="247" spans="1:22">
      <c r="A247" t="s">
        <v>2311</v>
      </c>
      <c r="B247" t="s">
        <v>2070</v>
      </c>
      <c r="C247" t="s">
        <v>424</v>
      </c>
      <c r="D247">
        <v>4.00846287120011</v>
      </c>
      <c r="F247" t="s">
        <v>2073</v>
      </c>
      <c r="G247">
        <v>1.6208874976516999E-3</v>
      </c>
      <c r="H247">
        <v>1.6033621060341E-3</v>
      </c>
      <c r="I247" s="238">
        <v>1.7525391617634801E-5</v>
      </c>
      <c r="J247">
        <v>7.0458046709621098E-3</v>
      </c>
      <c r="K247">
        <v>3.3390435056300598E-3</v>
      </c>
      <c r="L247">
        <v>1.3630651031000201E-4</v>
      </c>
      <c r="M247">
        <v>3.5704546550220399E-3</v>
      </c>
      <c r="N247" t="s">
        <v>65</v>
      </c>
      <c r="O247">
        <v>4.6341629819983202E-3</v>
      </c>
      <c r="P247">
        <v>0.22756266756046101</v>
      </c>
      <c r="Q247" t="s">
        <v>65</v>
      </c>
      <c r="R247" t="s">
        <v>65</v>
      </c>
      <c r="S247">
        <v>1.0731667645021801</v>
      </c>
      <c r="T247">
        <v>3.78178145346058E-3</v>
      </c>
      <c r="U247" t="s">
        <v>65</v>
      </c>
      <c r="V247">
        <v>1.0731667645021801</v>
      </c>
    </row>
    <row r="248" spans="1:22">
      <c r="A248" t="s">
        <v>2312</v>
      </c>
      <c r="B248" t="s">
        <v>2070</v>
      </c>
      <c r="C248" t="s">
        <v>424</v>
      </c>
      <c r="D248">
        <v>5.9362881907309504</v>
      </c>
      <c r="F248" t="s">
        <v>2073</v>
      </c>
      <c r="G248">
        <v>6.5173835395315001E-3</v>
      </c>
      <c r="H248">
        <v>6.4153416179808997E-3</v>
      </c>
      <c r="I248">
        <v>1.020419215506E-4</v>
      </c>
      <c r="J248">
        <v>2.6777288434165899E-3</v>
      </c>
      <c r="K248">
        <v>1.9172790538485799E-3</v>
      </c>
      <c r="L248" s="238">
        <v>5.7161633958680301E-5</v>
      </c>
      <c r="M248">
        <v>7.0328815560932604E-4</v>
      </c>
      <c r="N248" t="s">
        <v>65</v>
      </c>
      <c r="O248">
        <v>1.0032207890551001E-2</v>
      </c>
      <c r="P248">
        <v>2.3958145104025399</v>
      </c>
      <c r="Q248" t="s">
        <v>65</v>
      </c>
      <c r="R248" t="s">
        <v>65</v>
      </c>
      <c r="S248">
        <v>1.1318239708395299</v>
      </c>
      <c r="T248">
        <v>1.01714321178201E-2</v>
      </c>
      <c r="U248" t="s">
        <v>65</v>
      </c>
      <c r="V248">
        <v>1.1318239708395299</v>
      </c>
    </row>
    <row r="249" spans="1:22">
      <c r="A249" t="s">
        <v>2313</v>
      </c>
      <c r="B249" t="s">
        <v>2070</v>
      </c>
      <c r="C249" t="s">
        <v>424</v>
      </c>
      <c r="D249">
        <v>0.76661119128383204</v>
      </c>
      <c r="E249" t="s">
        <v>2087</v>
      </c>
      <c r="F249" t="s">
        <v>2071</v>
      </c>
      <c r="G249">
        <v>0.13776600702661801</v>
      </c>
      <c r="H249">
        <v>0.13759650403354101</v>
      </c>
      <c r="I249">
        <v>1.6950299307659999E-4</v>
      </c>
      <c r="J249">
        <v>2.6472914240552502E-2</v>
      </c>
      <c r="K249">
        <v>1.70555937343615E-2</v>
      </c>
      <c r="L249">
        <v>3.6608779003375102E-3</v>
      </c>
      <c r="M249">
        <v>5.7564426058534096E-3</v>
      </c>
      <c r="N249" t="s">
        <v>65</v>
      </c>
      <c r="O249">
        <v>2.80905138780508E-2</v>
      </c>
      <c r="P249">
        <v>5.19763342952111</v>
      </c>
      <c r="Q249" t="s">
        <v>65</v>
      </c>
      <c r="R249" t="s">
        <v>65</v>
      </c>
      <c r="S249">
        <v>1.63518464669962</v>
      </c>
      <c r="T249">
        <v>6.0341720273421199E-3</v>
      </c>
      <c r="U249" t="s">
        <v>65</v>
      </c>
      <c r="V249">
        <v>1.63518464669962</v>
      </c>
    </row>
    <row r="250" spans="1:22">
      <c r="A250" t="s">
        <v>2314</v>
      </c>
      <c r="B250" t="s">
        <v>2070</v>
      </c>
      <c r="C250" t="s">
        <v>424</v>
      </c>
      <c r="D250">
        <v>24.411766881239</v>
      </c>
      <c r="F250" t="s">
        <v>2071</v>
      </c>
      <c r="G250">
        <v>1.7854811482111401E-2</v>
      </c>
      <c r="H250">
        <v>1.7831856584019801E-2</v>
      </c>
      <c r="I250" s="238">
        <v>2.2954898091578201E-5</v>
      </c>
      <c r="J250">
        <v>1.3397271928779301E-2</v>
      </c>
      <c r="K250">
        <v>7.0822495829596602E-3</v>
      </c>
      <c r="L250">
        <v>2.7058915668493199E-3</v>
      </c>
      <c r="M250">
        <v>3.6091307789703898E-3</v>
      </c>
      <c r="N250" t="s">
        <v>65</v>
      </c>
      <c r="O250">
        <v>3.7931453503613502E-2</v>
      </c>
      <c r="P250">
        <v>1.3310065421389401</v>
      </c>
      <c r="Q250" t="s">
        <v>65</v>
      </c>
      <c r="R250" t="s">
        <v>65</v>
      </c>
      <c r="S250">
        <v>1.4458283577448801</v>
      </c>
      <c r="T250">
        <v>6.0516790081327596E-4</v>
      </c>
      <c r="U250" t="s">
        <v>65</v>
      </c>
      <c r="V250">
        <v>1.4458283577448801</v>
      </c>
    </row>
    <row r="251" spans="1:22">
      <c r="A251" t="s">
        <v>2315</v>
      </c>
      <c r="B251" t="s">
        <v>2070</v>
      </c>
      <c r="C251" t="s">
        <v>424</v>
      </c>
      <c r="D251">
        <v>12.354566786097401</v>
      </c>
      <c r="E251" t="s">
        <v>2087</v>
      </c>
      <c r="F251" t="s">
        <v>2073</v>
      </c>
      <c r="G251">
        <v>8.1945831310278106E-2</v>
      </c>
      <c r="H251">
        <v>8.1875958645767702E-2</v>
      </c>
      <c r="I251" s="238">
        <v>6.9872664510370894E-5</v>
      </c>
      <c r="J251">
        <v>1.7071151829335801E-2</v>
      </c>
      <c r="K251">
        <v>8.0871200445910198E-3</v>
      </c>
      <c r="L251">
        <v>4.0405685217849898E-3</v>
      </c>
      <c r="M251">
        <v>4.9434632629598097E-3</v>
      </c>
      <c r="N251" t="s">
        <v>65</v>
      </c>
      <c r="O251">
        <v>8.3002812875900001E-2</v>
      </c>
      <c r="P251">
        <v>4.7961590093217001</v>
      </c>
      <c r="Q251" t="s">
        <v>65</v>
      </c>
      <c r="R251" t="s">
        <v>65</v>
      </c>
      <c r="S251">
        <v>1.2957492005370199</v>
      </c>
      <c r="T251">
        <v>8.4181080242231698E-4</v>
      </c>
      <c r="U251" t="s">
        <v>65</v>
      </c>
      <c r="V251">
        <v>1.2957492005370199</v>
      </c>
    </row>
    <row r="252" spans="1:22">
      <c r="A252" t="s">
        <v>2316</v>
      </c>
      <c r="B252" t="s">
        <v>2070</v>
      </c>
      <c r="C252" t="s">
        <v>424</v>
      </c>
      <c r="D252">
        <v>3.64209837291228</v>
      </c>
      <c r="F252" t="s">
        <v>2071</v>
      </c>
      <c r="G252">
        <v>2.2689408460988001E-3</v>
      </c>
      <c r="H252">
        <v>2.2689408460988001E-3</v>
      </c>
      <c r="I252">
        <v>0</v>
      </c>
      <c r="J252">
        <v>1.3724728552471499E-2</v>
      </c>
      <c r="K252">
        <v>8.9147585948273298E-3</v>
      </c>
      <c r="L252">
        <v>1.7974962557648E-3</v>
      </c>
      <c r="M252">
        <v>3.0124737018794498E-3</v>
      </c>
      <c r="N252" t="s">
        <v>65</v>
      </c>
      <c r="O252">
        <v>1.3376435180024501E-3</v>
      </c>
      <c r="P252">
        <v>0.16531772103355699</v>
      </c>
      <c r="Q252" t="s">
        <v>65</v>
      </c>
      <c r="R252" t="s">
        <v>65</v>
      </c>
      <c r="S252">
        <v>1.33663039864154</v>
      </c>
      <c r="T252">
        <v>0</v>
      </c>
      <c r="U252" t="s">
        <v>65</v>
      </c>
      <c r="V252">
        <v>1.33663039864154</v>
      </c>
    </row>
    <row r="253" spans="1:22">
      <c r="A253" t="s">
        <v>2317</v>
      </c>
      <c r="B253" t="s">
        <v>2070</v>
      </c>
      <c r="C253" t="s">
        <v>424</v>
      </c>
      <c r="D253">
        <v>4.6124104380538302</v>
      </c>
      <c r="F253" t="s">
        <v>2071</v>
      </c>
      <c r="G253">
        <v>5.7860679495938998E-3</v>
      </c>
      <c r="H253">
        <v>5.7668124536309996E-3</v>
      </c>
      <c r="I253" s="238">
        <v>1.9255495962832599E-5</v>
      </c>
      <c r="J253">
        <v>7.5251500939274999E-3</v>
      </c>
      <c r="K253">
        <v>5.0426623372197702E-3</v>
      </c>
      <c r="L253">
        <v>5.19169622197388E-4</v>
      </c>
      <c r="M253">
        <v>1.9633181345103399E-3</v>
      </c>
      <c r="N253" t="s">
        <v>65</v>
      </c>
      <c r="O253">
        <v>5.0353839247481401E-3</v>
      </c>
      <c r="P253">
        <v>0.76633852901945199</v>
      </c>
      <c r="Q253" t="s">
        <v>65</v>
      </c>
      <c r="R253" t="s">
        <v>65</v>
      </c>
      <c r="S253">
        <v>1.04892400809185</v>
      </c>
      <c r="T253">
        <v>3.8240373029343102E-3</v>
      </c>
      <c r="U253" t="s">
        <v>65</v>
      </c>
      <c r="V253">
        <v>1.04892400809185</v>
      </c>
    </row>
    <row r="254" spans="1:22">
      <c r="A254" t="s">
        <v>2318</v>
      </c>
      <c r="B254" t="s">
        <v>2070</v>
      </c>
      <c r="C254" t="s">
        <v>424</v>
      </c>
      <c r="D254">
        <v>1.44981446476688</v>
      </c>
      <c r="F254" t="s">
        <v>2071</v>
      </c>
      <c r="G254">
        <v>7.6245450308572004E-3</v>
      </c>
      <c r="H254">
        <v>7.6105390155965002E-3</v>
      </c>
      <c r="I254" s="238">
        <v>1.40060152606815E-5</v>
      </c>
      <c r="J254">
        <v>1.56333437345854E-2</v>
      </c>
      <c r="K254">
        <v>9.98563342043415E-3</v>
      </c>
      <c r="L254">
        <v>6.6361429852749795E-4</v>
      </c>
      <c r="M254">
        <v>4.9840960156237899E-3</v>
      </c>
      <c r="N254" t="s">
        <v>65</v>
      </c>
      <c r="O254">
        <v>1.8815005376370099E-3</v>
      </c>
      <c r="P254">
        <v>0.486814538514866</v>
      </c>
      <c r="Q254" t="s">
        <v>65</v>
      </c>
      <c r="R254" t="s">
        <v>65</v>
      </c>
      <c r="S254">
        <v>1.3991154971719499</v>
      </c>
      <c r="T254">
        <v>7.4440665737314999E-3</v>
      </c>
      <c r="U254" t="s">
        <v>65</v>
      </c>
      <c r="V254">
        <v>1.3991154971719499</v>
      </c>
    </row>
    <row r="255" spans="1:22">
      <c r="A255" t="s">
        <v>2319</v>
      </c>
      <c r="B255" t="s">
        <v>2070</v>
      </c>
      <c r="C255" t="s">
        <v>424</v>
      </c>
      <c r="D255">
        <v>9.9292874863670306</v>
      </c>
      <c r="F255" t="s">
        <v>2071</v>
      </c>
      <c r="G255">
        <v>1.1944269383653399E-2</v>
      </c>
      <c r="H255">
        <v>1.19320807432632E-2</v>
      </c>
      <c r="I255" s="238">
        <v>1.2188640390174401E-5</v>
      </c>
      <c r="J255">
        <v>6.9871078394438098E-3</v>
      </c>
      <c r="K255">
        <v>3.3699457912471798E-3</v>
      </c>
      <c r="L255">
        <v>2.5575891959357102E-4</v>
      </c>
      <c r="M255">
        <v>3.3614031286030598E-3</v>
      </c>
      <c r="N255" t="s">
        <v>65</v>
      </c>
      <c r="O255">
        <v>3.8112282924277802E-3</v>
      </c>
      <c r="P255">
        <v>1.7077281498224299</v>
      </c>
      <c r="Q255" t="s">
        <v>65</v>
      </c>
      <c r="R255" t="s">
        <v>65</v>
      </c>
      <c r="S255">
        <v>1.06214244667952</v>
      </c>
      <c r="T255">
        <v>3.19808719262267E-3</v>
      </c>
      <c r="U255" t="s">
        <v>65</v>
      </c>
      <c r="V255">
        <v>1.06214244667952</v>
      </c>
    </row>
    <row r="256" spans="1:22">
      <c r="A256" t="s">
        <v>2320</v>
      </c>
      <c r="B256" t="s">
        <v>2070</v>
      </c>
      <c r="C256" t="s">
        <v>424</v>
      </c>
      <c r="D256">
        <v>15.752597593499599</v>
      </c>
      <c r="F256" t="s">
        <v>2071</v>
      </c>
      <c r="G256">
        <v>1.7720942915781001E-3</v>
      </c>
      <c r="H256">
        <v>1.7491195101478E-3</v>
      </c>
      <c r="I256" s="238">
        <v>2.29747814303401E-5</v>
      </c>
      <c r="J256">
        <v>2.79735312665076E-3</v>
      </c>
      <c r="K256">
        <v>1.94730811337557E-3</v>
      </c>
      <c r="L256">
        <v>1.6068762833197799E-4</v>
      </c>
      <c r="M256">
        <v>6.8935738494321297E-4</v>
      </c>
      <c r="N256" t="s">
        <v>65</v>
      </c>
      <c r="O256">
        <v>5.7297813072814799E-2</v>
      </c>
      <c r="P256">
        <v>0.625276620775439</v>
      </c>
      <c r="Q256" t="s">
        <v>65</v>
      </c>
      <c r="R256" t="s">
        <v>65</v>
      </c>
      <c r="S256">
        <v>1.32989070583118</v>
      </c>
      <c r="T256">
        <v>4.00971349484901E-4</v>
      </c>
      <c r="U256" t="s">
        <v>65</v>
      </c>
      <c r="V256">
        <v>1.32989070583118</v>
      </c>
    </row>
    <row r="257" spans="1:22">
      <c r="A257" t="s">
        <v>2321</v>
      </c>
      <c r="B257" t="s">
        <v>2070</v>
      </c>
      <c r="C257" t="s">
        <v>424</v>
      </c>
      <c r="D257">
        <v>11.7719606420094</v>
      </c>
      <c r="F257" t="s">
        <v>2073</v>
      </c>
      <c r="G257">
        <v>1.30719728672765E-2</v>
      </c>
      <c r="H257">
        <v>1.30477437519654E-2</v>
      </c>
      <c r="I257" s="238">
        <v>2.4229115311163499E-5</v>
      </c>
      <c r="J257">
        <v>9.5308851676568999E-3</v>
      </c>
      <c r="K257">
        <v>4.9597381093243499E-3</v>
      </c>
      <c r="L257">
        <v>1.0319006527273701E-3</v>
      </c>
      <c r="M257">
        <v>3.5392464056051699E-3</v>
      </c>
      <c r="N257" t="s">
        <v>65</v>
      </c>
      <c r="O257">
        <v>1.7654720520437199E-2</v>
      </c>
      <c r="P257">
        <v>1.3689960084969801</v>
      </c>
      <c r="Q257" t="s">
        <v>65</v>
      </c>
      <c r="R257" t="s">
        <v>65</v>
      </c>
      <c r="S257">
        <v>1.03893007172532</v>
      </c>
      <c r="T257">
        <v>1.37238736139242E-3</v>
      </c>
      <c r="U257" t="s">
        <v>65</v>
      </c>
      <c r="V257">
        <v>1.03893007172532</v>
      </c>
    </row>
    <row r="258" spans="1:22">
      <c r="A258" t="s">
        <v>2322</v>
      </c>
      <c r="B258" t="s">
        <v>2070</v>
      </c>
      <c r="C258" t="s">
        <v>424</v>
      </c>
      <c r="D258">
        <v>4.8696050042254599</v>
      </c>
      <c r="F258" t="s">
        <v>2073</v>
      </c>
      <c r="G258">
        <v>1.5457148182384899E-2</v>
      </c>
      <c r="H258">
        <v>1.5440607184299999E-2</v>
      </c>
      <c r="I258" s="238">
        <v>1.65409980848975E-5</v>
      </c>
      <c r="J258">
        <v>1.5887635414140799E-2</v>
      </c>
      <c r="K258">
        <v>8.6782689284673701E-3</v>
      </c>
      <c r="L258">
        <v>2.1193617047967502E-3</v>
      </c>
      <c r="M258">
        <v>5.0900047808767499E-3</v>
      </c>
      <c r="N258" t="s">
        <v>65</v>
      </c>
      <c r="O258">
        <v>3.13680689807549E-2</v>
      </c>
      <c r="P258">
        <v>0.97186313644615696</v>
      </c>
      <c r="Q258" t="s">
        <v>65</v>
      </c>
      <c r="R258" t="s">
        <v>65</v>
      </c>
      <c r="S258">
        <v>1.2779623028643601</v>
      </c>
      <c r="T258">
        <v>5.2731961585030396E-4</v>
      </c>
      <c r="U258" t="s">
        <v>65</v>
      </c>
      <c r="V258">
        <v>1.2779623028643601</v>
      </c>
    </row>
    <row r="259" spans="1:22">
      <c r="A259" t="s">
        <v>2323</v>
      </c>
      <c r="B259" t="s">
        <v>2070</v>
      </c>
      <c r="C259" t="s">
        <v>424</v>
      </c>
      <c r="D259">
        <v>2.0635434872692899</v>
      </c>
      <c r="F259" t="s">
        <v>2073</v>
      </c>
      <c r="G259">
        <v>6.5912446579279999E-3</v>
      </c>
      <c r="H259">
        <v>6.5664263072319996E-3</v>
      </c>
      <c r="I259" s="238">
        <v>2.4818350695968801E-5</v>
      </c>
      <c r="J259">
        <v>1.91721520367126E-2</v>
      </c>
      <c r="K259">
        <v>1.32109201898391E-2</v>
      </c>
      <c r="L259">
        <v>1.2313045237996999E-3</v>
      </c>
      <c r="M259">
        <v>4.7299273230737796E-3</v>
      </c>
      <c r="N259" t="s">
        <v>65</v>
      </c>
      <c r="O259">
        <v>5.5065922262498301E-4</v>
      </c>
      <c r="P259">
        <v>0.34249813451604</v>
      </c>
      <c r="Q259" t="s">
        <v>65</v>
      </c>
      <c r="R259" t="s">
        <v>65</v>
      </c>
      <c r="S259">
        <v>1.04087704824923</v>
      </c>
      <c r="T259">
        <v>4.5070253391308303E-2</v>
      </c>
      <c r="U259" t="s">
        <v>65</v>
      </c>
      <c r="V259">
        <v>1.04087704824923</v>
      </c>
    </row>
    <row r="260" spans="1:22">
      <c r="A260" t="s">
        <v>2324</v>
      </c>
      <c r="B260" t="s">
        <v>2070</v>
      </c>
      <c r="C260" t="s">
        <v>424</v>
      </c>
      <c r="D260">
        <v>22.529827617453101</v>
      </c>
      <c r="E260" t="s">
        <v>2087</v>
      </c>
      <c r="F260" t="s">
        <v>2073</v>
      </c>
      <c r="G260">
        <v>7.0026334769491702E-2</v>
      </c>
      <c r="H260">
        <v>7.0026334769491702E-2</v>
      </c>
      <c r="I260">
        <v>0</v>
      </c>
      <c r="J260">
        <v>8.9644138379649293E-3</v>
      </c>
      <c r="K260">
        <v>4.2764790624203099E-3</v>
      </c>
      <c r="L260" s="238">
        <v>8.3057079290277795E-5</v>
      </c>
      <c r="M260">
        <v>4.6048776962543296E-3</v>
      </c>
      <c r="N260" t="s">
        <v>65</v>
      </c>
      <c r="O260">
        <v>5.10942794595243E-2</v>
      </c>
      <c r="P260">
        <v>7.8115910348677904</v>
      </c>
      <c r="Q260" t="s">
        <v>65</v>
      </c>
      <c r="R260" t="s">
        <v>65</v>
      </c>
      <c r="S260">
        <v>1.0444004248980701</v>
      </c>
      <c r="T260">
        <v>0</v>
      </c>
      <c r="U260" t="s">
        <v>65</v>
      </c>
      <c r="V260">
        <v>1.0444004248980701</v>
      </c>
    </row>
    <row r="261" spans="1:22">
      <c r="A261" t="s">
        <v>2325</v>
      </c>
      <c r="B261" t="s">
        <v>2070</v>
      </c>
      <c r="C261" t="s">
        <v>424</v>
      </c>
      <c r="D261">
        <v>0.432710091248589</v>
      </c>
      <c r="F261" t="s">
        <v>2071</v>
      </c>
      <c r="G261">
        <v>2.8845338541714999E-3</v>
      </c>
      <c r="H261">
        <v>2.7299440160416001E-3</v>
      </c>
      <c r="I261">
        <v>1.545898381298E-4</v>
      </c>
      <c r="J261">
        <v>1.25434128216574E-2</v>
      </c>
      <c r="K261">
        <v>6.8540991696503803E-3</v>
      </c>
      <c r="L261">
        <v>4.7828762282528498E-4</v>
      </c>
      <c r="M261">
        <v>5.2110260291817296E-3</v>
      </c>
      <c r="N261" t="s">
        <v>65</v>
      </c>
      <c r="O261">
        <v>1.14683173909836E-2</v>
      </c>
      <c r="P261">
        <v>0.21763965316744499</v>
      </c>
      <c r="Q261" t="s">
        <v>65</v>
      </c>
      <c r="R261" t="s">
        <v>65</v>
      </c>
      <c r="S261">
        <v>1.07864397587269</v>
      </c>
      <c r="T261">
        <v>1.34797314077946E-2</v>
      </c>
      <c r="U261" t="s">
        <v>65</v>
      </c>
      <c r="V261">
        <v>1.07864397587269</v>
      </c>
    </row>
    <row r="262" spans="1:22">
      <c r="A262" t="s">
        <v>2326</v>
      </c>
      <c r="B262" t="s">
        <v>2070</v>
      </c>
      <c r="C262" t="s">
        <v>424</v>
      </c>
      <c r="D262">
        <v>1.7315684685934301</v>
      </c>
      <c r="F262" t="s">
        <v>2071</v>
      </c>
      <c r="G262">
        <v>2.169700393275E-4</v>
      </c>
      <c r="H262">
        <v>2.1624702785060001E-4</v>
      </c>
      <c r="I262" s="238">
        <v>7.2301147692638704E-7</v>
      </c>
      <c r="J262" s="238">
        <v>7.3763735376885896E-5</v>
      </c>
      <c r="K262" s="238">
        <v>2.5175891398004E-5</v>
      </c>
      <c r="L262" s="238">
        <v>2.3690618867325898E-6</v>
      </c>
      <c r="M262" s="238">
        <v>4.6218782092149198E-5</v>
      </c>
      <c r="N262" t="s">
        <v>65</v>
      </c>
      <c r="O262">
        <v>3.3312922957589E-3</v>
      </c>
      <c r="P262">
        <v>2.9316170980999599</v>
      </c>
      <c r="Q262" t="s">
        <v>65</v>
      </c>
      <c r="R262" t="s">
        <v>65</v>
      </c>
      <c r="S262">
        <v>1.1666666666666601</v>
      </c>
      <c r="T262">
        <v>2.17036336873489E-4</v>
      </c>
      <c r="U262" t="s">
        <v>65</v>
      </c>
      <c r="V262">
        <v>1.1666666666666601</v>
      </c>
    </row>
    <row r="263" spans="1:22">
      <c r="A263" t="s">
        <v>2327</v>
      </c>
      <c r="B263" t="s">
        <v>2070</v>
      </c>
      <c r="C263" t="s">
        <v>424</v>
      </c>
      <c r="D263">
        <v>8.0852246765226106</v>
      </c>
      <c r="F263" t="s">
        <v>2071</v>
      </c>
      <c r="G263">
        <v>1.5975561406951201E-2</v>
      </c>
      <c r="H263">
        <v>1.5975221114542401E-2</v>
      </c>
      <c r="I263" s="238">
        <v>3.4029240873449201E-7</v>
      </c>
      <c r="J263">
        <v>2.3782633698947201E-3</v>
      </c>
      <c r="K263">
        <v>9.4254705688112E-4</v>
      </c>
      <c r="L263" s="238">
        <v>9.6605151323739496E-5</v>
      </c>
      <c r="M263">
        <v>1.3391111616898601E-3</v>
      </c>
      <c r="N263" t="s">
        <v>65</v>
      </c>
      <c r="O263">
        <v>2.27399398060413E-2</v>
      </c>
      <c r="P263">
        <v>6.7171791470889604</v>
      </c>
      <c r="Q263" t="s">
        <v>65</v>
      </c>
      <c r="R263" t="s">
        <v>65</v>
      </c>
      <c r="S263">
        <v>1</v>
      </c>
      <c r="T263" s="238">
        <v>1.4964525484103801E-5</v>
      </c>
      <c r="U263" t="s">
        <v>65</v>
      </c>
      <c r="V263">
        <v>1</v>
      </c>
    </row>
    <row r="264" spans="1:22">
      <c r="A264" t="s">
        <v>2328</v>
      </c>
      <c r="B264" t="s">
        <v>2070</v>
      </c>
      <c r="C264" t="s">
        <v>424</v>
      </c>
      <c r="D264">
        <v>22.826134257175902</v>
      </c>
      <c r="F264" t="s">
        <v>2073</v>
      </c>
      <c r="G264">
        <v>1.8464704542886901E-2</v>
      </c>
      <c r="H264">
        <v>1.8440540833337401E-2</v>
      </c>
      <c r="I264" s="238">
        <v>2.4163709549492599E-5</v>
      </c>
      <c r="J264">
        <v>1.21520948705251E-2</v>
      </c>
      <c r="K264">
        <v>7.8287430870151702E-3</v>
      </c>
      <c r="L264">
        <v>8.0806664271055597E-4</v>
      </c>
      <c r="M264">
        <v>3.5152851407994302E-3</v>
      </c>
      <c r="N264" t="s">
        <v>65</v>
      </c>
      <c r="O264">
        <v>3.7540196215935399E-2</v>
      </c>
      <c r="P264">
        <v>1.5174783467223201</v>
      </c>
      <c r="Q264" t="s">
        <v>65</v>
      </c>
      <c r="R264" t="s">
        <v>65</v>
      </c>
      <c r="S264">
        <v>1.09451539346338</v>
      </c>
      <c r="T264">
        <v>6.4367563266053097E-4</v>
      </c>
      <c r="U264" t="s">
        <v>65</v>
      </c>
      <c r="V264">
        <v>1.09451539346338</v>
      </c>
    </row>
    <row r="265" spans="1:22">
      <c r="A265" t="s">
        <v>2329</v>
      </c>
      <c r="B265" t="s">
        <v>2070</v>
      </c>
      <c r="C265" t="s">
        <v>424</v>
      </c>
      <c r="D265">
        <v>39.780133010708298</v>
      </c>
      <c r="F265" t="s">
        <v>2071</v>
      </c>
      <c r="G265">
        <v>6.2670736215170001E-4</v>
      </c>
      <c r="H265">
        <v>6.2668050706309996E-4</v>
      </c>
      <c r="I265" s="238">
        <v>2.68550886600917E-8</v>
      </c>
      <c r="J265">
        <v>2.2044959448898902E-3</v>
      </c>
      <c r="K265">
        <v>1.34181458606246E-3</v>
      </c>
      <c r="L265">
        <v>2.2493792440728301E-4</v>
      </c>
      <c r="M265">
        <v>6.37743434420141E-4</v>
      </c>
      <c r="N265" t="s">
        <v>65</v>
      </c>
      <c r="O265">
        <v>1.0973943203627001E-2</v>
      </c>
      <c r="P265">
        <v>0.28427383072115397</v>
      </c>
      <c r="Q265" t="s">
        <v>65</v>
      </c>
      <c r="R265" t="s">
        <v>65</v>
      </c>
      <c r="S265">
        <v>1.0120472682627299</v>
      </c>
      <c r="T265" s="238">
        <v>2.4471685484225601E-6</v>
      </c>
      <c r="U265" t="s">
        <v>65</v>
      </c>
      <c r="V265">
        <v>1.0120472682627299</v>
      </c>
    </row>
    <row r="266" spans="1:22">
      <c r="A266" t="s">
        <v>2330</v>
      </c>
      <c r="B266" t="s">
        <v>2070</v>
      </c>
      <c r="C266" t="s">
        <v>424</v>
      </c>
      <c r="D266">
        <v>9.8835420830703207</v>
      </c>
      <c r="F266" t="s">
        <v>2073</v>
      </c>
      <c r="G266">
        <v>2.64829830233381E-2</v>
      </c>
      <c r="H266">
        <v>2.6454513343329801E-2</v>
      </c>
      <c r="I266" s="238">
        <v>2.84696800082708E-5</v>
      </c>
      <c r="J266">
        <v>1.49149226682571E-2</v>
      </c>
      <c r="K266">
        <v>1.11378174741997E-2</v>
      </c>
      <c r="L266">
        <v>2.1439780196387502E-3</v>
      </c>
      <c r="M266">
        <v>1.6331271744186499E-3</v>
      </c>
      <c r="N266" t="s">
        <v>65</v>
      </c>
      <c r="O266">
        <v>3.4778731468058703E-2</v>
      </c>
      <c r="P266">
        <v>1.773694301455</v>
      </c>
      <c r="Q266" t="s">
        <v>65</v>
      </c>
      <c r="R266" t="s">
        <v>65</v>
      </c>
      <c r="S266">
        <v>1.0872806651576301</v>
      </c>
      <c r="T266">
        <v>8.1859454921229095E-4</v>
      </c>
      <c r="U266" t="s">
        <v>65</v>
      </c>
      <c r="V266">
        <v>1.0872806651576301</v>
      </c>
    </row>
    <row r="267" spans="1:22">
      <c r="A267" t="s">
        <v>2331</v>
      </c>
      <c r="B267" t="s">
        <v>2070</v>
      </c>
      <c r="C267" t="s">
        <v>424</v>
      </c>
      <c r="D267">
        <v>16.554382102852401</v>
      </c>
      <c r="F267" t="s">
        <v>2073</v>
      </c>
      <c r="G267">
        <v>1.48666358778615E-2</v>
      </c>
      <c r="H267">
        <v>1.4845247017061299E-2</v>
      </c>
      <c r="I267" s="238">
        <v>2.1388860800257401E-5</v>
      </c>
      <c r="J267">
        <v>6.6167950961991103E-3</v>
      </c>
      <c r="K267">
        <v>4.7163186750604101E-3</v>
      </c>
      <c r="L267">
        <v>6.3974508365702298E-4</v>
      </c>
      <c r="M267">
        <v>1.2607313374816799E-3</v>
      </c>
      <c r="N267" t="s">
        <v>65</v>
      </c>
      <c r="O267">
        <v>1.9380658095252998E-2</v>
      </c>
      <c r="P267">
        <v>2.2435706110332498</v>
      </c>
      <c r="Q267" t="s">
        <v>65</v>
      </c>
      <c r="R267" t="s">
        <v>65</v>
      </c>
      <c r="S267">
        <v>1.1979638727806301</v>
      </c>
      <c r="T267">
        <v>1.10361891196544E-3</v>
      </c>
      <c r="U267" t="s">
        <v>65</v>
      </c>
      <c r="V267">
        <v>1.1979638727806301</v>
      </c>
    </row>
    <row r="268" spans="1:22">
      <c r="A268" t="s">
        <v>2332</v>
      </c>
      <c r="B268" t="s">
        <v>2070</v>
      </c>
      <c r="C268" t="s">
        <v>424</v>
      </c>
      <c r="D268">
        <v>77.403633364166794</v>
      </c>
      <c r="E268" t="s">
        <v>2087</v>
      </c>
      <c r="F268" t="s">
        <v>2073</v>
      </c>
      <c r="G268">
        <v>8.8548145653697299E-2</v>
      </c>
      <c r="H268">
        <v>8.8546805524719496E-2</v>
      </c>
      <c r="I268" s="238">
        <v>1.3401289778891001E-6</v>
      </c>
      <c r="J268">
        <v>9.4124483187418301E-3</v>
      </c>
      <c r="K268">
        <v>6.4454489614007996E-3</v>
      </c>
      <c r="L268" s="238">
        <v>6.8025864282585197E-5</v>
      </c>
      <c r="M268">
        <v>2.89897349305844E-3</v>
      </c>
      <c r="N268" t="s">
        <v>65</v>
      </c>
      <c r="O268">
        <v>3.3027759820031102E-2</v>
      </c>
      <c r="P268">
        <v>9.40741479009316</v>
      </c>
      <c r="Q268" t="s">
        <v>65</v>
      </c>
      <c r="R268" t="s">
        <v>65</v>
      </c>
      <c r="S268">
        <v>1.15158773824491</v>
      </c>
      <c r="T268" s="238">
        <v>4.0575836362850297E-5</v>
      </c>
      <c r="U268" t="s">
        <v>65</v>
      </c>
      <c r="V268">
        <v>1.15158773824491</v>
      </c>
    </row>
    <row r="269" spans="1:22">
      <c r="A269" t="s">
        <v>2333</v>
      </c>
      <c r="B269" t="s">
        <v>2070</v>
      </c>
      <c r="C269" t="s">
        <v>424</v>
      </c>
      <c r="D269">
        <v>3.4266689004811699</v>
      </c>
      <c r="F269" t="s">
        <v>2071</v>
      </c>
      <c r="G269">
        <v>1.2036509582806E-3</v>
      </c>
      <c r="H269">
        <v>1.1855151010647001E-3</v>
      </c>
      <c r="I269" s="238">
        <v>1.8135857215958601E-5</v>
      </c>
      <c r="J269">
        <v>5.33608218066111E-3</v>
      </c>
      <c r="K269">
        <v>2.6627582944657299E-3</v>
      </c>
      <c r="L269">
        <v>1.1324825189270699E-4</v>
      </c>
      <c r="M269">
        <v>2.56007563430268E-3</v>
      </c>
      <c r="N269" t="s">
        <v>65</v>
      </c>
      <c r="O269">
        <v>1.09931826699022E-3</v>
      </c>
      <c r="P269">
        <v>0.222169573280038</v>
      </c>
      <c r="Q269" t="s">
        <v>65</v>
      </c>
      <c r="R269" t="s">
        <v>65</v>
      </c>
      <c r="S269">
        <v>1.0977116892297101</v>
      </c>
      <c r="T269">
        <v>1.6497367287102299E-2</v>
      </c>
      <c r="U269" t="s">
        <v>65</v>
      </c>
      <c r="V269">
        <v>1.0977116892297101</v>
      </c>
    </row>
    <row r="270" spans="1:22">
      <c r="A270" t="s">
        <v>2334</v>
      </c>
      <c r="B270" t="s">
        <v>2070</v>
      </c>
      <c r="C270" t="s">
        <v>424</v>
      </c>
      <c r="D270">
        <v>41.379107917277899</v>
      </c>
      <c r="F270" t="s">
        <v>2071</v>
      </c>
      <c r="G270">
        <v>2.4248195746802301E-2</v>
      </c>
      <c r="H270">
        <v>2.4228704581370698E-2</v>
      </c>
      <c r="I270" s="238">
        <v>1.94911654316075E-5</v>
      </c>
      <c r="J270">
        <v>3.8950401986203899E-3</v>
      </c>
      <c r="K270">
        <v>2.1567374343658499E-3</v>
      </c>
      <c r="L270" s="238">
        <v>2.51860201315417E-5</v>
      </c>
      <c r="M270">
        <v>1.71311674412299E-3</v>
      </c>
      <c r="N270" t="s">
        <v>65</v>
      </c>
      <c r="O270">
        <v>2.92818528293094E-2</v>
      </c>
      <c r="P270">
        <v>6.2203991090906898</v>
      </c>
      <c r="Q270" t="s">
        <v>65</v>
      </c>
      <c r="R270" t="s">
        <v>65</v>
      </c>
      <c r="S270">
        <v>1.1764492728727001</v>
      </c>
      <c r="T270">
        <v>6.65639758017567E-4</v>
      </c>
      <c r="U270" t="s">
        <v>65</v>
      </c>
      <c r="V270">
        <v>1.1764492728727001</v>
      </c>
    </row>
    <row r="271" spans="1:22">
      <c r="A271" t="s">
        <v>2335</v>
      </c>
      <c r="B271" t="s">
        <v>2070</v>
      </c>
      <c r="C271" t="s">
        <v>424</v>
      </c>
      <c r="D271">
        <v>10.930371817396599</v>
      </c>
      <c r="F271" t="s">
        <v>2073</v>
      </c>
      <c r="G271">
        <v>2.7075539874378E-2</v>
      </c>
      <c r="H271">
        <v>2.70728383122073E-2</v>
      </c>
      <c r="I271" s="238">
        <v>2.7015621706698001E-6</v>
      </c>
      <c r="J271">
        <v>7.7664712138224203E-3</v>
      </c>
      <c r="K271">
        <v>3.33551725546344E-3</v>
      </c>
      <c r="L271" s="238">
        <v>9.3400101142492798E-5</v>
      </c>
      <c r="M271">
        <v>4.3375538572164897E-3</v>
      </c>
      <c r="N271" t="s">
        <v>65</v>
      </c>
      <c r="O271">
        <v>6.0386542374228098E-3</v>
      </c>
      <c r="P271">
        <v>3.48586089703445</v>
      </c>
      <c r="Q271" t="s">
        <v>65</v>
      </c>
      <c r="R271" t="s">
        <v>65</v>
      </c>
      <c r="S271">
        <v>1.24305468070143</v>
      </c>
      <c r="T271">
        <v>4.4737818468354402E-4</v>
      </c>
      <c r="U271" t="s">
        <v>65</v>
      </c>
      <c r="V271">
        <v>1.24305468070143</v>
      </c>
    </row>
    <row r="272" spans="1:22">
      <c r="A272" t="s">
        <v>2336</v>
      </c>
      <c r="B272" t="s">
        <v>2070</v>
      </c>
      <c r="C272" t="s">
        <v>424</v>
      </c>
      <c r="D272">
        <v>12.154282394692499</v>
      </c>
      <c r="F272" t="s">
        <v>2073</v>
      </c>
      <c r="G272">
        <v>8.9130691655673003E-3</v>
      </c>
      <c r="H272">
        <v>8.9129920290842001E-3</v>
      </c>
      <c r="I272" s="238">
        <v>7.7136483178726005E-8</v>
      </c>
      <c r="J272">
        <v>6.3802105096866001E-3</v>
      </c>
      <c r="K272">
        <v>4.2489255865312998E-3</v>
      </c>
      <c r="L272">
        <v>2.5257168630279697E-4</v>
      </c>
      <c r="M272">
        <v>1.8787132368525E-3</v>
      </c>
      <c r="N272" t="s">
        <v>65</v>
      </c>
      <c r="O272">
        <v>3.9047349308700902E-3</v>
      </c>
      <c r="P272">
        <v>1.3969746006894601</v>
      </c>
      <c r="Q272" t="s">
        <v>65</v>
      </c>
      <c r="R272" t="s">
        <v>65</v>
      </c>
      <c r="S272">
        <v>1.07474791678062</v>
      </c>
      <c r="T272" s="238">
        <v>1.9754601668067E-5</v>
      </c>
      <c r="U272" t="s">
        <v>65</v>
      </c>
      <c r="V272">
        <v>1.07474791678062</v>
      </c>
    </row>
    <row r="273" spans="1:22">
      <c r="A273" t="s">
        <v>2337</v>
      </c>
      <c r="B273" t="s">
        <v>2070</v>
      </c>
      <c r="C273" t="s">
        <v>424</v>
      </c>
      <c r="D273">
        <v>2.5579769193464901</v>
      </c>
      <c r="F273" t="s">
        <v>2071</v>
      </c>
      <c r="G273">
        <v>9.0324419281704992E-3</v>
      </c>
      <c r="H273">
        <v>9.0268798729809998E-3</v>
      </c>
      <c r="I273" s="238">
        <v>5.5620551895560996E-6</v>
      </c>
      <c r="J273">
        <v>6.44567054123266E-3</v>
      </c>
      <c r="K273">
        <v>4.7071098683596404E-3</v>
      </c>
      <c r="L273">
        <v>2.4649954065136299E-4</v>
      </c>
      <c r="M273">
        <v>1.4920611322216499E-3</v>
      </c>
      <c r="N273" t="s">
        <v>65</v>
      </c>
      <c r="O273">
        <v>1.08751374614883E-3</v>
      </c>
      <c r="P273">
        <v>1.4004562931407101</v>
      </c>
      <c r="Q273" t="s">
        <v>65</v>
      </c>
      <c r="R273" t="s">
        <v>65</v>
      </c>
      <c r="S273">
        <v>1.18988943585041</v>
      </c>
      <c r="T273">
        <v>5.1144688600514299E-3</v>
      </c>
      <c r="U273" t="s">
        <v>65</v>
      </c>
      <c r="V273">
        <v>1.18988943585041</v>
      </c>
    </row>
    <row r="274" spans="1:22">
      <c r="A274" t="s">
        <v>2338</v>
      </c>
      <c r="B274" t="s">
        <v>2070</v>
      </c>
      <c r="C274" t="s">
        <v>424</v>
      </c>
      <c r="D274">
        <v>4.50846042446826</v>
      </c>
      <c r="F274" t="s">
        <v>2071</v>
      </c>
      <c r="G274">
        <v>5.0028676709818996E-3</v>
      </c>
      <c r="H274">
        <v>4.9704905269758E-3</v>
      </c>
      <c r="I274" s="238">
        <v>3.2377144006068597E-5</v>
      </c>
      <c r="J274">
        <v>9.6340282546495196E-3</v>
      </c>
      <c r="K274">
        <v>4.6312124669266102E-3</v>
      </c>
      <c r="L274">
        <v>1.0070088312026501E-3</v>
      </c>
      <c r="M274">
        <v>3.9958069565202599E-3</v>
      </c>
      <c r="N274" t="s">
        <v>65</v>
      </c>
      <c r="O274">
        <v>6.65877278194618E-3</v>
      </c>
      <c r="P274">
        <v>0.51593065699978202</v>
      </c>
      <c r="Q274" t="s">
        <v>65</v>
      </c>
      <c r="R274" t="s">
        <v>65</v>
      </c>
      <c r="S274">
        <v>1.0964128713008601</v>
      </c>
      <c r="T274">
        <v>4.8623290006008599E-3</v>
      </c>
      <c r="U274" t="s">
        <v>65</v>
      </c>
      <c r="V274">
        <v>1.0964128713008601</v>
      </c>
    </row>
    <row r="275" spans="1:22">
      <c r="A275" t="s">
        <v>2339</v>
      </c>
      <c r="B275" t="s">
        <v>2070</v>
      </c>
      <c r="C275" t="s">
        <v>424</v>
      </c>
      <c r="D275">
        <v>8.1463184684217893</v>
      </c>
      <c r="F275" t="s">
        <v>2073</v>
      </c>
      <c r="G275">
        <v>6.0849013127429997E-4</v>
      </c>
      <c r="H275">
        <v>5.6586591001080004E-4</v>
      </c>
      <c r="I275" s="238">
        <v>4.26242212635096E-5</v>
      </c>
      <c r="J275">
        <v>1.34068222126086E-2</v>
      </c>
      <c r="K275">
        <v>6.8395439370374598E-3</v>
      </c>
      <c r="L275">
        <v>6.0379855782698296E-4</v>
      </c>
      <c r="M275">
        <v>5.9634797177442397E-3</v>
      </c>
      <c r="N275" t="s">
        <v>65</v>
      </c>
      <c r="O275">
        <v>1.0299321680157E-2</v>
      </c>
      <c r="P275">
        <v>4.2207310654020599E-2</v>
      </c>
      <c r="Q275" t="s">
        <v>65</v>
      </c>
      <c r="R275" t="s">
        <v>65</v>
      </c>
      <c r="S275">
        <v>1.0506774601520701</v>
      </c>
      <c r="T275">
        <v>4.13854645841682E-3</v>
      </c>
      <c r="U275" t="s">
        <v>65</v>
      </c>
      <c r="V275">
        <v>1.0506774601520701</v>
      </c>
    </row>
    <row r="276" spans="1:22">
      <c r="A276" t="s">
        <v>2340</v>
      </c>
      <c r="B276" t="s">
        <v>2070</v>
      </c>
      <c r="C276" t="s">
        <v>424</v>
      </c>
      <c r="D276">
        <v>6.00499142298679</v>
      </c>
      <c r="E276" t="s">
        <v>2087</v>
      </c>
      <c r="F276" t="s">
        <v>2071</v>
      </c>
      <c r="G276">
        <v>5.3912300307699397E-2</v>
      </c>
      <c r="H276">
        <v>5.3912027634894097E-2</v>
      </c>
      <c r="I276" s="238">
        <v>2.7267280523911298E-7</v>
      </c>
      <c r="J276">
        <v>9.9311518216218999E-3</v>
      </c>
      <c r="K276">
        <v>2.0460751246194602E-3</v>
      </c>
      <c r="L276">
        <v>1.2242554935867299E-3</v>
      </c>
      <c r="M276">
        <v>6.6608212034157E-3</v>
      </c>
      <c r="N276" t="s">
        <v>65</v>
      </c>
      <c r="O276">
        <v>2.4959476060603999E-2</v>
      </c>
      <c r="P276">
        <v>5.4285775309081297</v>
      </c>
      <c r="Q276" t="s">
        <v>65</v>
      </c>
      <c r="R276" t="s">
        <v>65</v>
      </c>
      <c r="S276">
        <v>1.6666666666666601</v>
      </c>
      <c r="T276" s="238">
        <v>1.09246205560179E-5</v>
      </c>
      <c r="U276" t="s">
        <v>65</v>
      </c>
      <c r="V276">
        <v>1.6666666666666601</v>
      </c>
    </row>
    <row r="277" spans="1:22">
      <c r="A277" t="s">
        <v>2341</v>
      </c>
      <c r="B277" t="s">
        <v>2070</v>
      </c>
      <c r="C277" t="s">
        <v>424</v>
      </c>
      <c r="D277">
        <v>0.425840144513281</v>
      </c>
      <c r="F277" t="s">
        <v>2071</v>
      </c>
      <c r="G277">
        <v>4.1122977943322996E-3</v>
      </c>
      <c r="H277">
        <v>4.0350464799368997E-3</v>
      </c>
      <c r="I277" s="238">
        <v>7.7251314395398004E-5</v>
      </c>
      <c r="J277">
        <v>4.0106211865148997E-3</v>
      </c>
      <c r="K277">
        <v>2.2812895148672401E-3</v>
      </c>
      <c r="L277">
        <v>1.65452797725223E-4</v>
      </c>
      <c r="M277">
        <v>1.5638788739224399E-3</v>
      </c>
      <c r="N277" t="s">
        <v>65</v>
      </c>
      <c r="O277">
        <v>4.0776403392167003E-3</v>
      </c>
      <c r="P277">
        <v>1.0060901521948999</v>
      </c>
      <c r="Q277" t="s">
        <v>65</v>
      </c>
      <c r="R277" t="s">
        <v>65</v>
      </c>
      <c r="S277">
        <v>1.1418218303940899</v>
      </c>
      <c r="T277">
        <v>1.89451025516972E-2</v>
      </c>
      <c r="U277" t="s">
        <v>65</v>
      </c>
      <c r="V277">
        <v>1.1418218303940899</v>
      </c>
    </row>
    <row r="278" spans="1:22">
      <c r="A278" t="s">
        <v>2342</v>
      </c>
      <c r="B278" t="s">
        <v>2070</v>
      </c>
      <c r="C278" t="s">
        <v>424</v>
      </c>
      <c r="D278">
        <v>4.4988523688028996</v>
      </c>
      <c r="F278" t="s">
        <v>2073</v>
      </c>
      <c r="G278">
        <v>2.6368968692537301E-2</v>
      </c>
      <c r="H278">
        <v>2.6368961716499401E-2</v>
      </c>
      <c r="I278" s="238">
        <v>6.9760379054551399E-9</v>
      </c>
      <c r="J278">
        <v>4.5337223041214203E-3</v>
      </c>
      <c r="K278">
        <v>2.9884812761070598E-3</v>
      </c>
      <c r="L278" s="238">
        <v>7.0093577524951901E-5</v>
      </c>
      <c r="M278">
        <v>1.4751474504893999E-3</v>
      </c>
      <c r="N278" t="s">
        <v>65</v>
      </c>
      <c r="O278">
        <v>2.8196237244019099E-2</v>
      </c>
      <c r="P278">
        <v>5.8161836891792902</v>
      </c>
      <c r="Q278" t="s">
        <v>65</v>
      </c>
      <c r="R278" t="s">
        <v>65</v>
      </c>
      <c r="S278">
        <v>2</v>
      </c>
      <c r="T278" s="238">
        <v>2.4741024290164301E-7</v>
      </c>
      <c r="U278" t="s">
        <v>65</v>
      </c>
      <c r="V278">
        <v>2</v>
      </c>
    </row>
    <row r="279" spans="1:22">
      <c r="A279" t="s">
        <v>2343</v>
      </c>
      <c r="B279" t="s">
        <v>2070</v>
      </c>
      <c r="C279" t="s">
        <v>424</v>
      </c>
      <c r="D279">
        <v>7.47474629012373</v>
      </c>
      <c r="F279" t="s">
        <v>2073</v>
      </c>
      <c r="G279">
        <v>1.4911995010276999E-3</v>
      </c>
      <c r="H279">
        <v>1.4910263128771E-3</v>
      </c>
      <c r="I279" s="238">
        <v>1.7318815060189401E-7</v>
      </c>
      <c r="J279">
        <v>6.4750890100831503E-3</v>
      </c>
      <c r="K279">
        <v>2.6644000607109401E-3</v>
      </c>
      <c r="L279">
        <v>2.9069208874847401E-3</v>
      </c>
      <c r="M279">
        <v>9.0376806188745805E-4</v>
      </c>
      <c r="N279" t="s">
        <v>65</v>
      </c>
      <c r="O279">
        <v>3.8562370483698001E-3</v>
      </c>
      <c r="P279">
        <v>0.23027116855926399</v>
      </c>
      <c r="Q279" t="s">
        <v>65</v>
      </c>
      <c r="R279" t="s">
        <v>65</v>
      </c>
      <c r="S279">
        <v>1.2613820064863299</v>
      </c>
      <c r="T279" s="238">
        <v>4.4911178547778299E-5</v>
      </c>
      <c r="U279" t="s">
        <v>65</v>
      </c>
      <c r="V279">
        <v>1.2613820064863299</v>
      </c>
    </row>
    <row r="280" spans="1:22">
      <c r="A280" t="s">
        <v>2344</v>
      </c>
      <c r="B280" t="s">
        <v>2070</v>
      </c>
      <c r="C280" t="s">
        <v>424</v>
      </c>
      <c r="D280">
        <v>18.720989946076401</v>
      </c>
      <c r="F280" t="s">
        <v>2071</v>
      </c>
      <c r="G280">
        <v>2.3320896756054E-3</v>
      </c>
      <c r="H280">
        <v>2.3320100552180999E-3</v>
      </c>
      <c r="I280" s="238">
        <v>7.9620387248502098E-8</v>
      </c>
      <c r="J280">
        <v>1.08224789822851E-3</v>
      </c>
      <c r="K280">
        <v>5.7420739655537998E-4</v>
      </c>
      <c r="L280">
        <v>1.03344684045251E-4</v>
      </c>
      <c r="M280">
        <v>4.04695817627878E-4</v>
      </c>
      <c r="N280" t="s">
        <v>65</v>
      </c>
      <c r="O280">
        <v>2.3424218448602201E-2</v>
      </c>
      <c r="P280">
        <v>2.1547836304743799</v>
      </c>
      <c r="Q280" t="s">
        <v>65</v>
      </c>
      <c r="R280" t="s">
        <v>65</v>
      </c>
      <c r="S280">
        <v>1</v>
      </c>
      <c r="T280" s="238">
        <v>3.39906270184451E-6</v>
      </c>
      <c r="U280" t="s">
        <v>65</v>
      </c>
      <c r="V280">
        <v>1</v>
      </c>
    </row>
    <row r="281" spans="1:22">
      <c r="A281" t="s">
        <v>2345</v>
      </c>
      <c r="B281" t="s">
        <v>2070</v>
      </c>
      <c r="C281" t="s">
        <v>424</v>
      </c>
      <c r="D281">
        <v>3.86783212918469</v>
      </c>
      <c r="F281" t="s">
        <v>2071</v>
      </c>
      <c r="G281">
        <v>1.5253418354426101E-2</v>
      </c>
      <c r="H281">
        <v>1.52297133660085E-2</v>
      </c>
      <c r="I281" s="238">
        <v>2.3704988417623701E-5</v>
      </c>
      <c r="J281">
        <v>6.2415507899471496E-3</v>
      </c>
      <c r="K281">
        <v>3.1904931085796899E-3</v>
      </c>
      <c r="L281">
        <v>1.87893261623143E-4</v>
      </c>
      <c r="M281">
        <v>2.8631644197443101E-3</v>
      </c>
      <c r="N281" t="s">
        <v>65</v>
      </c>
      <c r="O281">
        <v>3.8190077779208099E-3</v>
      </c>
      <c r="P281">
        <v>2.4400527815199302</v>
      </c>
      <c r="Q281" t="s">
        <v>65</v>
      </c>
      <c r="R281" t="s">
        <v>65</v>
      </c>
      <c r="S281">
        <v>1.1191348560890499</v>
      </c>
      <c r="T281">
        <v>6.2071066088609803E-3</v>
      </c>
      <c r="U281" t="s">
        <v>65</v>
      </c>
      <c r="V281">
        <v>1.1191348560890499</v>
      </c>
    </row>
    <row r="282" spans="1:22">
      <c r="A282" t="s">
        <v>2346</v>
      </c>
      <c r="B282" t="s">
        <v>2070</v>
      </c>
      <c r="C282" t="s">
        <v>424</v>
      </c>
      <c r="D282">
        <v>1.7933028181883299</v>
      </c>
      <c r="F282" t="s">
        <v>2073</v>
      </c>
      <c r="G282">
        <v>2.1845536960651901E-2</v>
      </c>
      <c r="H282">
        <v>2.1832070438854101E-2</v>
      </c>
      <c r="I282" s="238">
        <v>1.3466521797836901E-5</v>
      </c>
      <c r="J282">
        <v>2.21752301962936E-2</v>
      </c>
      <c r="K282">
        <v>1.4147874407859E-2</v>
      </c>
      <c r="L282">
        <v>9.5816407607191901E-4</v>
      </c>
      <c r="M282">
        <v>7.0691917123625898E-3</v>
      </c>
      <c r="N282" t="s">
        <v>65</v>
      </c>
      <c r="O282">
        <v>1.3961343683057299E-2</v>
      </c>
      <c r="P282">
        <v>0.98452508702719699</v>
      </c>
      <c r="Q282" t="s">
        <v>65</v>
      </c>
      <c r="R282" t="s">
        <v>65</v>
      </c>
      <c r="S282">
        <v>1.68310970797158</v>
      </c>
      <c r="T282">
        <v>9.6455771761990903E-4</v>
      </c>
      <c r="U282" t="s">
        <v>65</v>
      </c>
      <c r="V282">
        <v>1.68310970797158</v>
      </c>
    </row>
    <row r="283" spans="1:22">
      <c r="A283" t="s">
        <v>2347</v>
      </c>
      <c r="B283" t="s">
        <v>2070</v>
      </c>
      <c r="C283" t="s">
        <v>424</v>
      </c>
      <c r="D283">
        <v>1.41478716773651</v>
      </c>
      <c r="F283" t="s">
        <v>2071</v>
      </c>
      <c r="G283">
        <v>5.6628990061870004E-4</v>
      </c>
      <c r="H283">
        <v>5.6612554473639998E-4</v>
      </c>
      <c r="I283" s="238">
        <v>1.6435588231783899E-7</v>
      </c>
      <c r="J283">
        <v>1.3660536562679899E-3</v>
      </c>
      <c r="K283">
        <v>1.0653207258941499E-3</v>
      </c>
      <c r="L283" s="238">
        <v>3.0570897258842902E-5</v>
      </c>
      <c r="M283">
        <v>2.7016203311499301E-4</v>
      </c>
      <c r="N283" t="s">
        <v>65</v>
      </c>
      <c r="O283">
        <v>1.2308862605854001E-3</v>
      </c>
      <c r="P283">
        <v>0.41442409098558702</v>
      </c>
      <c r="Q283" t="s">
        <v>65</v>
      </c>
      <c r="R283" t="s">
        <v>65</v>
      </c>
      <c r="S283">
        <v>1.1875</v>
      </c>
      <c r="T283">
        <v>1.33526457789587E-4</v>
      </c>
      <c r="U283" t="s">
        <v>65</v>
      </c>
      <c r="V283">
        <v>1.1875</v>
      </c>
    </row>
    <row r="284" spans="1:22">
      <c r="A284" t="s">
        <v>2348</v>
      </c>
      <c r="B284" t="s">
        <v>2070</v>
      </c>
      <c r="C284" t="s">
        <v>424</v>
      </c>
      <c r="D284">
        <v>8.3471120410435304</v>
      </c>
      <c r="F284" t="s">
        <v>2071</v>
      </c>
      <c r="G284">
        <v>5.2417610134914997E-3</v>
      </c>
      <c r="H284">
        <v>5.1973494559241001E-3</v>
      </c>
      <c r="I284" s="238">
        <v>4.4411557567414899E-5</v>
      </c>
      <c r="J284">
        <v>5.2498294322035803E-3</v>
      </c>
      <c r="K284">
        <v>2.0627954605993101E-3</v>
      </c>
      <c r="L284">
        <v>1.0618252310127701E-3</v>
      </c>
      <c r="M284">
        <v>2.12520874059149E-3</v>
      </c>
      <c r="N284" t="s">
        <v>65</v>
      </c>
      <c r="O284">
        <v>2.5509968506819999E-3</v>
      </c>
      <c r="P284">
        <v>0.99000348926432402</v>
      </c>
      <c r="Q284" t="s">
        <v>65</v>
      </c>
      <c r="R284" t="s">
        <v>65</v>
      </c>
      <c r="S284">
        <v>1.1303617237346</v>
      </c>
      <c r="T284">
        <v>1.7409491334942798E-2</v>
      </c>
      <c r="U284" t="s">
        <v>65</v>
      </c>
      <c r="V284">
        <v>1.1303617237346</v>
      </c>
    </row>
    <row r="285" spans="1:22">
      <c r="A285" t="s">
        <v>2349</v>
      </c>
      <c r="B285" t="s">
        <v>2070</v>
      </c>
      <c r="C285" t="s">
        <v>424</v>
      </c>
      <c r="D285">
        <v>7.1732443943662201</v>
      </c>
      <c r="F285" t="s">
        <v>2073</v>
      </c>
      <c r="G285">
        <v>3.8982205106425998E-3</v>
      </c>
      <c r="H285">
        <v>3.8826972121244001E-3</v>
      </c>
      <c r="I285" s="238">
        <v>1.55232985182189E-5</v>
      </c>
      <c r="J285">
        <v>5.7609865995473597E-3</v>
      </c>
      <c r="K285">
        <v>2.47471419581699E-3</v>
      </c>
      <c r="L285">
        <v>3.1696949768469202E-4</v>
      </c>
      <c r="M285">
        <v>2.96930290604567E-3</v>
      </c>
      <c r="N285" t="s">
        <v>65</v>
      </c>
      <c r="O285">
        <v>2.6731412561185101E-3</v>
      </c>
      <c r="P285">
        <v>0.67396393743208005</v>
      </c>
      <c r="Q285" t="s">
        <v>65</v>
      </c>
      <c r="R285" t="s">
        <v>65</v>
      </c>
      <c r="S285">
        <v>1.1619692677817599</v>
      </c>
      <c r="T285">
        <v>5.8071373829152798E-3</v>
      </c>
      <c r="U285" t="s">
        <v>65</v>
      </c>
      <c r="V285">
        <v>1.1619692677817599</v>
      </c>
    </row>
    <row r="286" spans="1:22">
      <c r="A286" t="s">
        <v>2350</v>
      </c>
      <c r="B286" t="s">
        <v>2070</v>
      </c>
      <c r="C286" t="s">
        <v>424</v>
      </c>
      <c r="D286">
        <v>3.2730877198699599</v>
      </c>
      <c r="F286" t="s">
        <v>2073</v>
      </c>
      <c r="G286">
        <v>6.4962760488968003E-3</v>
      </c>
      <c r="H286">
        <v>6.4871709023948997E-3</v>
      </c>
      <c r="I286" s="238">
        <v>9.1051465019351696E-6</v>
      </c>
      <c r="J286">
        <v>5.6384203143926403E-3</v>
      </c>
      <c r="K286">
        <v>2.9877858049095298E-3</v>
      </c>
      <c r="L286">
        <v>1.7041209096875599E-4</v>
      </c>
      <c r="M286">
        <v>2.4802224185143402E-3</v>
      </c>
      <c r="N286" t="s">
        <v>65</v>
      </c>
      <c r="O286">
        <v>1.80567453740671E-3</v>
      </c>
      <c r="P286">
        <v>1.15052985422809</v>
      </c>
      <c r="Q286" t="s">
        <v>65</v>
      </c>
      <c r="R286" t="s">
        <v>65</v>
      </c>
      <c r="S286">
        <v>1.05499932424305</v>
      </c>
      <c r="T286">
        <v>5.0425180802581701E-3</v>
      </c>
      <c r="U286" t="s">
        <v>65</v>
      </c>
      <c r="V286">
        <v>1.05499932424305</v>
      </c>
    </row>
    <row r="287" spans="1:22">
      <c r="A287" t="s">
        <v>2351</v>
      </c>
      <c r="B287" t="s">
        <v>2070</v>
      </c>
      <c r="C287" t="s">
        <v>424</v>
      </c>
      <c r="D287">
        <v>0.73425537870180901</v>
      </c>
      <c r="F287" t="s">
        <v>2071</v>
      </c>
      <c r="G287">
        <v>3.1039378033849999E-4</v>
      </c>
      <c r="H287">
        <v>2.912302080808E-4</v>
      </c>
      <c r="I287" s="238">
        <v>1.91635722577313E-5</v>
      </c>
      <c r="J287">
        <v>1.7028378455775501E-3</v>
      </c>
      <c r="K287">
        <v>1.6057539983972201E-3</v>
      </c>
      <c r="L287" s="238">
        <v>8.4205417692782301E-7</v>
      </c>
      <c r="M287" s="238">
        <v>9.6241793003403004E-5</v>
      </c>
      <c r="N287" t="s">
        <v>65</v>
      </c>
      <c r="O287">
        <v>4.9267584471404202E-4</v>
      </c>
      <c r="P287">
        <v>0.17102638917566601</v>
      </c>
      <c r="Q287" t="s">
        <v>65</v>
      </c>
      <c r="R287" t="s">
        <v>65</v>
      </c>
      <c r="S287">
        <v>1.1199590853385</v>
      </c>
      <c r="T287">
        <v>3.8896918660289097E-2</v>
      </c>
      <c r="U287" t="s">
        <v>65</v>
      </c>
      <c r="V287">
        <v>1.1199590853385</v>
      </c>
    </row>
    <row r="288" spans="1:22">
      <c r="A288" t="s">
        <v>2352</v>
      </c>
      <c r="B288" t="s">
        <v>2070</v>
      </c>
      <c r="C288" t="s">
        <v>424</v>
      </c>
      <c r="D288">
        <v>1.2627599416514901</v>
      </c>
      <c r="F288" t="s">
        <v>2071</v>
      </c>
      <c r="G288">
        <v>9.7845189996359993E-4</v>
      </c>
      <c r="H288">
        <v>9.7845189996359993E-4</v>
      </c>
      <c r="I288">
        <v>0</v>
      </c>
      <c r="J288">
        <v>9.1041905194200606E-3</v>
      </c>
      <c r="K288">
        <v>6.2766711959975404E-3</v>
      </c>
      <c r="L288">
        <v>5.52910164977651E-4</v>
      </c>
      <c r="M288">
        <v>2.27460915844486E-3</v>
      </c>
      <c r="N288" t="s">
        <v>65</v>
      </c>
      <c r="O288">
        <v>0</v>
      </c>
      <c r="P288">
        <v>0.10747269599383601</v>
      </c>
      <c r="Q288" t="s">
        <v>65</v>
      </c>
      <c r="R288" t="s">
        <v>65</v>
      </c>
      <c r="S288">
        <v>1.19804431209156</v>
      </c>
      <c r="U288" t="s">
        <v>65</v>
      </c>
      <c r="V288">
        <v>1.19804431209156</v>
      </c>
    </row>
    <row r="289" spans="1:22">
      <c r="A289" t="s">
        <v>2353</v>
      </c>
      <c r="B289" t="s">
        <v>2070</v>
      </c>
      <c r="C289" t="s">
        <v>424</v>
      </c>
      <c r="D289">
        <v>1.21752992494807</v>
      </c>
      <c r="F289" t="s">
        <v>2071</v>
      </c>
      <c r="G289">
        <v>2.1890831253383002E-3</v>
      </c>
      <c r="H289">
        <v>2.0855288215724001E-3</v>
      </c>
      <c r="I289">
        <v>1.0355430376579999E-4</v>
      </c>
      <c r="J289">
        <v>8.8382953146870901E-3</v>
      </c>
      <c r="K289">
        <v>2.97120703643483E-3</v>
      </c>
      <c r="L289">
        <v>2.57777364047076E-3</v>
      </c>
      <c r="M289">
        <v>3.2893146377814802E-3</v>
      </c>
      <c r="N289" t="s">
        <v>65</v>
      </c>
      <c r="O289">
        <v>1.71443298122448E-3</v>
      </c>
      <c r="P289">
        <v>0.23596505291091099</v>
      </c>
      <c r="Q289" t="s">
        <v>65</v>
      </c>
      <c r="R289" t="s">
        <v>65</v>
      </c>
      <c r="S289">
        <v>1.2317247562520901</v>
      </c>
      <c r="T289">
        <v>6.0401488363715103E-2</v>
      </c>
      <c r="U289" t="s">
        <v>65</v>
      </c>
      <c r="V289">
        <v>1.2317247562520901</v>
      </c>
    </row>
    <row r="290" spans="1:22">
      <c r="A290" t="s">
        <v>2354</v>
      </c>
      <c r="B290" t="s">
        <v>2070</v>
      </c>
      <c r="C290" t="s">
        <v>424</v>
      </c>
      <c r="D290">
        <v>5.6036683252296502</v>
      </c>
      <c r="F290" t="s">
        <v>2073</v>
      </c>
      <c r="G290">
        <v>3.2908257863329998E-3</v>
      </c>
      <c r="H290">
        <v>3.2908257863329998E-3</v>
      </c>
      <c r="I290">
        <v>0</v>
      </c>
      <c r="J290">
        <v>8.2629035107476094E-3</v>
      </c>
      <c r="K290">
        <v>2.9051086135628299E-3</v>
      </c>
      <c r="L290" s="238">
        <v>5.3095092854751698E-5</v>
      </c>
      <c r="M290">
        <v>5.3046998043300196E-3</v>
      </c>
      <c r="N290" t="s">
        <v>65</v>
      </c>
      <c r="O290">
        <v>0</v>
      </c>
      <c r="P290">
        <v>0.39826506288650199</v>
      </c>
      <c r="Q290" t="s">
        <v>65</v>
      </c>
      <c r="R290" t="s">
        <v>65</v>
      </c>
      <c r="S290">
        <v>1.0727809024658601</v>
      </c>
      <c r="U290" t="s">
        <v>65</v>
      </c>
      <c r="V290">
        <v>1.0727809024658601</v>
      </c>
    </row>
    <row r="291" spans="1:22">
      <c r="A291" t="s">
        <v>2355</v>
      </c>
      <c r="B291" t="s">
        <v>2070</v>
      </c>
      <c r="C291" t="s">
        <v>424</v>
      </c>
      <c r="D291">
        <v>2.3259853270878001</v>
      </c>
      <c r="F291" t="s">
        <v>2073</v>
      </c>
      <c r="G291">
        <v>7.4847870882167001E-3</v>
      </c>
      <c r="H291">
        <v>7.4846646516510996E-3</v>
      </c>
      <c r="I291" s="238">
        <v>1.2243656559495701E-7</v>
      </c>
      <c r="J291">
        <v>3.0287413959765898E-3</v>
      </c>
      <c r="K291">
        <v>1.3327653642471399E-3</v>
      </c>
      <c r="L291">
        <v>1.1555187659120301E-4</v>
      </c>
      <c r="M291">
        <v>1.5804241551382399E-3</v>
      </c>
      <c r="N291" t="s">
        <v>65</v>
      </c>
      <c r="O291">
        <v>1.20387916620217E-2</v>
      </c>
      <c r="P291">
        <v>2.47121284821272</v>
      </c>
      <c r="Q291" t="s">
        <v>65</v>
      </c>
      <c r="R291" t="s">
        <v>65</v>
      </c>
      <c r="S291">
        <v>1.67071823204419</v>
      </c>
      <c r="T291" s="238">
        <v>1.01701706477073E-5</v>
      </c>
      <c r="U291" t="s">
        <v>65</v>
      </c>
      <c r="V291">
        <v>1.67071823204419</v>
      </c>
    </row>
    <row r="292" spans="1:22">
      <c r="A292" t="s">
        <v>2356</v>
      </c>
      <c r="B292" t="s">
        <v>2070</v>
      </c>
      <c r="C292" t="s">
        <v>424</v>
      </c>
      <c r="D292">
        <v>19.588365423672101</v>
      </c>
      <c r="F292" t="s">
        <v>2073</v>
      </c>
      <c r="G292">
        <v>2.6886944695414399E-2</v>
      </c>
      <c r="H292">
        <v>2.6877192271948399E-2</v>
      </c>
      <c r="I292" s="238">
        <v>9.7524234659620396E-6</v>
      </c>
      <c r="J292">
        <v>1.2188267758436599E-2</v>
      </c>
      <c r="K292">
        <v>4.5090128759475703E-3</v>
      </c>
      <c r="L292">
        <v>5.8186491746061299E-4</v>
      </c>
      <c r="M292">
        <v>7.0973899650284096E-3</v>
      </c>
      <c r="N292" t="s">
        <v>65</v>
      </c>
      <c r="O292">
        <v>5.4678873297689199E-3</v>
      </c>
      <c r="P292">
        <v>2.2051691679766598</v>
      </c>
      <c r="Q292" t="s">
        <v>65</v>
      </c>
      <c r="R292" t="s">
        <v>65</v>
      </c>
      <c r="S292">
        <v>1.15477064456123</v>
      </c>
      <c r="T292">
        <v>1.7835816427428401E-3</v>
      </c>
      <c r="U292" t="s">
        <v>65</v>
      </c>
      <c r="V292">
        <v>1.15477064456123</v>
      </c>
    </row>
    <row r="293" spans="1:22">
      <c r="A293" t="s">
        <v>2357</v>
      </c>
      <c r="B293" t="s">
        <v>2070</v>
      </c>
      <c r="C293" t="s">
        <v>424</v>
      </c>
      <c r="D293">
        <v>1.0362384671573099</v>
      </c>
      <c r="F293" t="s">
        <v>2073</v>
      </c>
      <c r="G293">
        <v>1.9784682823636998E-3</v>
      </c>
      <c r="H293">
        <v>1.8984587103655999E-3</v>
      </c>
      <c r="I293" s="238">
        <v>8.0009571998150694E-5</v>
      </c>
      <c r="J293">
        <v>7.9730152493886295E-3</v>
      </c>
      <c r="K293">
        <v>3.93781027868618E-3</v>
      </c>
      <c r="L293">
        <v>9.0268133563477498E-4</v>
      </c>
      <c r="M293">
        <v>3.1325236350676698E-3</v>
      </c>
      <c r="N293" t="s">
        <v>65</v>
      </c>
      <c r="O293">
        <v>5.7379065264497899E-4</v>
      </c>
      <c r="P293">
        <v>0.23811050787983501</v>
      </c>
      <c r="Q293" t="s">
        <v>65</v>
      </c>
      <c r="R293" t="s">
        <v>65</v>
      </c>
      <c r="S293">
        <v>1.08078220683933</v>
      </c>
      <c r="T293">
        <v>0.13944035447307099</v>
      </c>
      <c r="U293" t="s">
        <v>65</v>
      </c>
      <c r="V293">
        <v>1.08078220683933</v>
      </c>
    </row>
    <row r="294" spans="1:22">
      <c r="A294" t="s">
        <v>2358</v>
      </c>
      <c r="B294" t="s">
        <v>2070</v>
      </c>
      <c r="C294" t="s">
        <v>424</v>
      </c>
      <c r="D294">
        <v>3.5413127600943</v>
      </c>
      <c r="F294" t="s">
        <v>2071</v>
      </c>
      <c r="G294">
        <v>1.6877665674257601E-2</v>
      </c>
      <c r="H294">
        <v>1.6792895175680899E-2</v>
      </c>
      <c r="I294" s="238">
        <v>8.4770498576712701E-5</v>
      </c>
      <c r="J294">
        <v>4.0308733272308396E-3</v>
      </c>
      <c r="K294">
        <v>2.1175110077422499E-3</v>
      </c>
      <c r="L294">
        <v>2.4697919018474603E-4</v>
      </c>
      <c r="M294">
        <v>1.66638312930384E-3</v>
      </c>
      <c r="N294" t="s">
        <v>65</v>
      </c>
      <c r="O294">
        <v>7.0010180974821503E-3</v>
      </c>
      <c r="P294">
        <v>4.16606869341076</v>
      </c>
      <c r="Q294" t="s">
        <v>65</v>
      </c>
      <c r="R294" t="s">
        <v>65</v>
      </c>
      <c r="S294">
        <v>1.12438246626217</v>
      </c>
      <c r="T294">
        <v>1.2108310162374699E-2</v>
      </c>
      <c r="U294" t="s">
        <v>65</v>
      </c>
      <c r="V294">
        <v>1.12438246626217</v>
      </c>
    </row>
    <row r="295" spans="1:22">
      <c r="A295" t="s">
        <v>2359</v>
      </c>
      <c r="B295" t="s">
        <v>2070</v>
      </c>
      <c r="C295" t="s">
        <v>424</v>
      </c>
      <c r="D295">
        <v>0.62720156022025098</v>
      </c>
      <c r="F295" t="s">
        <v>2073</v>
      </c>
      <c r="G295">
        <v>2.5024519915000199E-2</v>
      </c>
      <c r="H295">
        <v>2.5024519915000199E-2</v>
      </c>
      <c r="I295">
        <v>0</v>
      </c>
      <c r="J295">
        <v>5.4963578988973501E-3</v>
      </c>
      <c r="K295">
        <v>3.8176547424653299E-3</v>
      </c>
      <c r="L295" s="238">
        <v>9.80221104930564E-5</v>
      </c>
      <c r="M295">
        <v>1.5806810459389599E-3</v>
      </c>
      <c r="N295" t="s">
        <v>65</v>
      </c>
      <c r="O295">
        <v>3.5153347559756902E-3</v>
      </c>
      <c r="P295">
        <v>4.55292766142838</v>
      </c>
      <c r="Q295" t="s">
        <v>65</v>
      </c>
      <c r="R295" t="s">
        <v>65</v>
      </c>
      <c r="T295">
        <v>0</v>
      </c>
      <c r="U295" t="s">
        <v>65</v>
      </c>
    </row>
    <row r="296" spans="1:22">
      <c r="A296" t="s">
        <v>2360</v>
      </c>
      <c r="B296" t="s">
        <v>2070</v>
      </c>
      <c r="C296" t="s">
        <v>424</v>
      </c>
      <c r="D296">
        <v>15.453820581855499</v>
      </c>
      <c r="F296" t="s">
        <v>2071</v>
      </c>
      <c r="G296">
        <v>1.9376039761796E-3</v>
      </c>
      <c r="H296">
        <v>1.9372451645712999E-3</v>
      </c>
      <c r="I296" s="238">
        <v>3.5881160830274798E-7</v>
      </c>
      <c r="J296">
        <v>1.0852907711903E-3</v>
      </c>
      <c r="K296">
        <v>5.7159770686799596E-4</v>
      </c>
      <c r="L296" s="238">
        <v>5.76229300343718E-5</v>
      </c>
      <c r="M296">
        <v>4.5607013428793298E-4</v>
      </c>
      <c r="N296" t="s">
        <v>65</v>
      </c>
      <c r="O296">
        <v>0.11147556602910701</v>
      </c>
      <c r="P296">
        <v>1.7850010485637899</v>
      </c>
      <c r="Q296" t="s">
        <v>65</v>
      </c>
      <c r="R296" t="s">
        <v>65</v>
      </c>
      <c r="S296">
        <v>1.6315789473684199</v>
      </c>
      <c r="T296" s="238">
        <v>3.2187466822017001E-6</v>
      </c>
      <c r="U296" t="s">
        <v>65</v>
      </c>
      <c r="V296">
        <v>1.6315789473684199</v>
      </c>
    </row>
    <row r="297" spans="1:22">
      <c r="A297" t="s">
        <v>2361</v>
      </c>
      <c r="B297" t="s">
        <v>2070</v>
      </c>
      <c r="C297" t="s">
        <v>424</v>
      </c>
      <c r="D297">
        <v>12.8367075485582</v>
      </c>
      <c r="E297" t="s">
        <v>2087</v>
      </c>
      <c r="F297" t="s">
        <v>2071</v>
      </c>
      <c r="G297">
        <v>7.5032334633318404E-2</v>
      </c>
      <c r="H297">
        <v>7.5031907128244396E-2</v>
      </c>
      <c r="I297" s="238">
        <v>4.2750507398768898E-7</v>
      </c>
      <c r="J297">
        <v>8.5264399412319693E-3</v>
      </c>
      <c r="K297">
        <v>1.1483991241424899E-3</v>
      </c>
      <c r="L297">
        <v>1.5963850790660499E-4</v>
      </c>
      <c r="M297">
        <v>7.2184023091828604E-3</v>
      </c>
      <c r="N297" t="s">
        <v>65</v>
      </c>
      <c r="O297">
        <v>2.8480336548730001E-2</v>
      </c>
      <c r="P297">
        <v>8.79991035477852</v>
      </c>
      <c r="Q297" t="s">
        <v>65</v>
      </c>
      <c r="R297" t="s">
        <v>65</v>
      </c>
      <c r="S297">
        <v>1.4112728210637999</v>
      </c>
      <c r="T297" s="238">
        <v>1.5010534487758799E-5</v>
      </c>
      <c r="U297" t="s">
        <v>65</v>
      </c>
      <c r="V297">
        <v>1.4112728210637999</v>
      </c>
    </row>
    <row r="298" spans="1:22">
      <c r="A298" t="s">
        <v>2362</v>
      </c>
      <c r="B298" t="s">
        <v>2070</v>
      </c>
      <c r="C298" t="s">
        <v>424</v>
      </c>
      <c r="D298">
        <v>9.7163921719202904</v>
      </c>
      <c r="F298" t="s">
        <v>2073</v>
      </c>
      <c r="G298">
        <v>2.7164997294605801E-2</v>
      </c>
      <c r="H298">
        <v>2.71648904662357E-2</v>
      </c>
      <c r="I298" s="238">
        <v>1.0682837011003499E-7</v>
      </c>
      <c r="J298">
        <v>4.5203994465883197E-3</v>
      </c>
      <c r="K298">
        <v>2.8520115279979902E-3</v>
      </c>
      <c r="L298">
        <v>2.1527669185325801E-4</v>
      </c>
      <c r="M298">
        <v>1.4531112267370601E-3</v>
      </c>
      <c r="N298" t="s">
        <v>65</v>
      </c>
      <c r="O298">
        <v>4.7362781886274496E-3</v>
      </c>
      <c r="P298">
        <v>6.0094004494973996</v>
      </c>
      <c r="Q298" t="s">
        <v>65</v>
      </c>
      <c r="R298" t="s">
        <v>65</v>
      </c>
      <c r="S298">
        <v>1.03170491277137</v>
      </c>
      <c r="T298" s="238">
        <v>2.2555341104445E-5</v>
      </c>
      <c r="U298" t="s">
        <v>65</v>
      </c>
      <c r="V298">
        <v>1.03170491277137</v>
      </c>
    </row>
    <row r="299" spans="1:22">
      <c r="A299" t="s">
        <v>2363</v>
      </c>
      <c r="B299" t="s">
        <v>2070</v>
      </c>
      <c r="C299" t="s">
        <v>424</v>
      </c>
      <c r="D299">
        <v>9.02837961642064</v>
      </c>
      <c r="F299" t="s">
        <v>2071</v>
      </c>
      <c r="G299">
        <v>1.11690060496997E-2</v>
      </c>
      <c r="H299">
        <v>1.11555347828147E-2</v>
      </c>
      <c r="I299" s="238">
        <v>1.3471266884980201E-5</v>
      </c>
      <c r="J299">
        <v>2.6316004068426099E-3</v>
      </c>
      <c r="K299">
        <v>1.82712455638775E-3</v>
      </c>
      <c r="L299" s="238">
        <v>8.45685429883486E-5</v>
      </c>
      <c r="M299">
        <v>7.1990730746650895E-4</v>
      </c>
      <c r="N299" t="s">
        <v>65</v>
      </c>
      <c r="O299">
        <v>7.0145934045944798E-3</v>
      </c>
      <c r="P299">
        <v>4.2390686495595604</v>
      </c>
      <c r="Q299" t="s">
        <v>65</v>
      </c>
      <c r="R299" t="s">
        <v>65</v>
      </c>
      <c r="S299">
        <v>1.13751626669975</v>
      </c>
      <c r="T299">
        <v>1.9204629702637801E-3</v>
      </c>
      <c r="U299" t="s">
        <v>65</v>
      </c>
      <c r="V299">
        <v>1.13751626669975</v>
      </c>
    </row>
    <row r="300" spans="1:22">
      <c r="A300" t="s">
        <v>2364</v>
      </c>
      <c r="B300" t="s">
        <v>2070</v>
      </c>
      <c r="C300" t="s">
        <v>424</v>
      </c>
      <c r="D300">
        <v>2.3427179608230699</v>
      </c>
      <c r="F300" t="s">
        <v>2071</v>
      </c>
      <c r="G300">
        <v>1.1348104718834301E-2</v>
      </c>
      <c r="H300">
        <v>1.13320557945304E-2</v>
      </c>
      <c r="I300" s="238">
        <v>1.6048924303956899E-5</v>
      </c>
      <c r="J300">
        <v>3.1095930763252698E-3</v>
      </c>
      <c r="K300">
        <v>2.0621799701500401E-3</v>
      </c>
      <c r="L300">
        <v>1.6218156450199101E-4</v>
      </c>
      <c r="M300">
        <v>8.8523154167324098E-4</v>
      </c>
      <c r="N300" t="s">
        <v>65</v>
      </c>
      <c r="O300">
        <v>6.6882175900122003E-3</v>
      </c>
      <c r="P300">
        <v>3.6442246674673902</v>
      </c>
      <c r="Q300" t="s">
        <v>65</v>
      </c>
      <c r="R300" t="s">
        <v>65</v>
      </c>
      <c r="S300">
        <v>1.16348207705513</v>
      </c>
      <c r="T300">
        <v>2.3995816655133098E-3</v>
      </c>
      <c r="U300" t="s">
        <v>65</v>
      </c>
      <c r="V300">
        <v>1.16348207705513</v>
      </c>
    </row>
    <row r="301" spans="1:22">
      <c r="A301" t="s">
        <v>2365</v>
      </c>
      <c r="B301" t="s">
        <v>2070</v>
      </c>
      <c r="C301" t="s">
        <v>424</v>
      </c>
      <c r="D301">
        <v>2.4442452833127501</v>
      </c>
      <c r="F301" t="s">
        <v>2073</v>
      </c>
      <c r="G301">
        <v>3.3697136739448E-3</v>
      </c>
      <c r="H301">
        <v>3.0964456481768999E-3</v>
      </c>
      <c r="I301">
        <v>2.7326802576789998E-4</v>
      </c>
      <c r="J301">
        <v>1.0169566705584001E-2</v>
      </c>
      <c r="K301">
        <v>7.4066973038162702E-3</v>
      </c>
      <c r="L301">
        <v>5.4525625245359995E-4</v>
      </c>
      <c r="M301">
        <v>2.2176131493142101E-3</v>
      </c>
      <c r="N301" t="s">
        <v>65</v>
      </c>
      <c r="O301">
        <v>7.2046339740794896E-4</v>
      </c>
      <c r="P301">
        <v>0.304481571125016</v>
      </c>
      <c r="Q301" t="s">
        <v>65</v>
      </c>
      <c r="R301" t="s">
        <v>65</v>
      </c>
      <c r="S301">
        <v>1.1580681858761399</v>
      </c>
      <c r="T301">
        <v>0.37929480769050999</v>
      </c>
      <c r="U301" t="s">
        <v>65</v>
      </c>
      <c r="V301">
        <v>1.1580681858761399</v>
      </c>
    </row>
    <row r="302" spans="1:22">
      <c r="A302" t="s">
        <v>2366</v>
      </c>
      <c r="B302" t="s">
        <v>2070</v>
      </c>
      <c r="C302" t="s">
        <v>424</v>
      </c>
      <c r="D302">
        <v>0.40450408315965602</v>
      </c>
      <c r="F302" t="s">
        <v>2071</v>
      </c>
      <c r="G302">
        <v>7.9904508700378001E-3</v>
      </c>
      <c r="H302">
        <v>7.9477722157298997E-3</v>
      </c>
      <c r="I302" s="238">
        <v>4.2678654307868202E-5</v>
      </c>
      <c r="J302">
        <v>1.9525975399551001E-2</v>
      </c>
      <c r="K302">
        <v>1.58981885675867E-2</v>
      </c>
      <c r="L302">
        <v>1.12556566278861E-3</v>
      </c>
      <c r="M302">
        <v>2.5022211691756902E-3</v>
      </c>
      <c r="N302" t="s">
        <v>65</v>
      </c>
      <c r="O302">
        <v>7.1971663948901797E-4</v>
      </c>
      <c r="P302">
        <v>0.40703586136407</v>
      </c>
      <c r="Q302" t="s">
        <v>65</v>
      </c>
      <c r="R302" t="s">
        <v>65</v>
      </c>
      <c r="S302">
        <v>1.27560234100965</v>
      </c>
      <c r="T302">
        <v>5.9299246350854297E-2</v>
      </c>
      <c r="U302" t="s">
        <v>65</v>
      </c>
      <c r="V302">
        <v>1.27560234100965</v>
      </c>
    </row>
    <row r="303" spans="1:22">
      <c r="A303" t="s">
        <v>2367</v>
      </c>
      <c r="B303" t="s">
        <v>2070</v>
      </c>
      <c r="C303" t="s">
        <v>424</v>
      </c>
      <c r="D303">
        <v>22.423016396914399</v>
      </c>
      <c r="F303" t="s">
        <v>2071</v>
      </c>
      <c r="G303">
        <v>4.2477205840634E-3</v>
      </c>
      <c r="H303">
        <v>4.2477205840634E-3</v>
      </c>
      <c r="I303">
        <v>0</v>
      </c>
      <c r="J303">
        <v>3.6989865763501001E-3</v>
      </c>
      <c r="K303">
        <v>1.6713037854547599E-3</v>
      </c>
      <c r="L303" s="238">
        <v>9.9860594531729494E-5</v>
      </c>
      <c r="M303">
        <v>1.9278221963635999E-3</v>
      </c>
      <c r="N303" t="s">
        <v>65</v>
      </c>
      <c r="O303">
        <v>0</v>
      </c>
      <c r="P303">
        <v>1.1483471205928899</v>
      </c>
      <c r="Q303" t="s">
        <v>65</v>
      </c>
      <c r="R303" t="s">
        <v>65</v>
      </c>
      <c r="S303">
        <v>1.0907932815464001</v>
      </c>
      <c r="U303" t="s">
        <v>65</v>
      </c>
      <c r="V303">
        <v>1.0907932815464001</v>
      </c>
    </row>
    <row r="304" spans="1:22">
      <c r="A304" t="s">
        <v>2368</v>
      </c>
      <c r="B304" t="s">
        <v>2070</v>
      </c>
      <c r="C304" t="s">
        <v>424</v>
      </c>
      <c r="D304">
        <v>0.65127156051670498</v>
      </c>
      <c r="F304" t="s">
        <v>2073</v>
      </c>
      <c r="G304">
        <v>4.4668966793022999E-3</v>
      </c>
      <c r="H304">
        <v>4.4668966793022999E-3</v>
      </c>
      <c r="I304">
        <v>0</v>
      </c>
      <c r="J304">
        <v>8.3912109867538397E-3</v>
      </c>
      <c r="K304">
        <v>3.88457061253591E-3</v>
      </c>
      <c r="L304">
        <v>1.8166401416681399E-3</v>
      </c>
      <c r="M304">
        <v>2.6900002325497799E-3</v>
      </c>
      <c r="N304" t="s">
        <v>65</v>
      </c>
      <c r="O304">
        <v>2.3104090054530402E-3</v>
      </c>
      <c r="P304">
        <v>0.53233039740671795</v>
      </c>
      <c r="Q304" t="s">
        <v>65</v>
      </c>
      <c r="R304" t="s">
        <v>65</v>
      </c>
      <c r="S304">
        <v>1.0076953433307001</v>
      </c>
      <c r="T304">
        <v>0</v>
      </c>
      <c r="U304" t="s">
        <v>65</v>
      </c>
      <c r="V304">
        <v>1.0076953433307001</v>
      </c>
    </row>
    <row r="305" spans="1:22">
      <c r="A305" t="s">
        <v>2369</v>
      </c>
      <c r="B305" t="s">
        <v>2070</v>
      </c>
      <c r="C305" t="s">
        <v>424</v>
      </c>
      <c r="D305">
        <v>1.41668746666055</v>
      </c>
      <c r="F305" t="s">
        <v>2073</v>
      </c>
      <c r="G305">
        <v>1.3125270313886101E-2</v>
      </c>
      <c r="H305">
        <v>1.3114687150391701E-2</v>
      </c>
      <c r="I305" s="238">
        <v>1.0583163494306399E-5</v>
      </c>
      <c r="J305">
        <v>6.6294763219333997E-3</v>
      </c>
      <c r="K305">
        <v>2.14919426816205E-3</v>
      </c>
      <c r="L305">
        <v>1.02346033246188E-4</v>
      </c>
      <c r="M305">
        <v>4.3779360205251604E-3</v>
      </c>
      <c r="N305" t="s">
        <v>65</v>
      </c>
      <c r="O305">
        <v>5.7987520597601499E-3</v>
      </c>
      <c r="P305">
        <v>1.97823877988706</v>
      </c>
      <c r="Q305" t="s">
        <v>65</v>
      </c>
      <c r="R305" t="s">
        <v>65</v>
      </c>
      <c r="S305">
        <v>1.0228675136116101</v>
      </c>
      <c r="T305">
        <v>1.82507604830137E-3</v>
      </c>
      <c r="U305" t="s">
        <v>65</v>
      </c>
      <c r="V305">
        <v>1.0228675136116101</v>
      </c>
    </row>
    <row r="306" spans="1:22">
      <c r="A306" t="s">
        <v>2370</v>
      </c>
      <c r="B306" t="s">
        <v>2070</v>
      </c>
      <c r="C306" t="s">
        <v>424</v>
      </c>
      <c r="D306">
        <v>57.146466076034599</v>
      </c>
      <c r="F306" t="s">
        <v>2071</v>
      </c>
      <c r="G306">
        <v>5.7863642609301998E-3</v>
      </c>
      <c r="H306">
        <v>5.7862390762583003E-3</v>
      </c>
      <c r="I306" s="238">
        <v>1.2518467193782399E-7</v>
      </c>
      <c r="J306">
        <v>6.5110851831619897E-3</v>
      </c>
      <c r="K306">
        <v>3.27338379002508E-3</v>
      </c>
      <c r="L306">
        <v>2.12407745329439E-4</v>
      </c>
      <c r="M306">
        <v>3.0252936478074701E-3</v>
      </c>
      <c r="N306" t="s">
        <v>65</v>
      </c>
      <c r="O306">
        <v>1.2187885885642799E-3</v>
      </c>
      <c r="P306">
        <v>0.88867506928366102</v>
      </c>
      <c r="Q306" t="s">
        <v>65</v>
      </c>
      <c r="R306" t="s">
        <v>65</v>
      </c>
      <c r="S306">
        <v>1.1639664695570999</v>
      </c>
      <c r="T306">
        <v>1.02712376135134E-4</v>
      </c>
      <c r="U306" t="s">
        <v>65</v>
      </c>
      <c r="V306">
        <v>1.1639664695570999</v>
      </c>
    </row>
    <row r="307" spans="1:22">
      <c r="A307" t="s">
        <v>2371</v>
      </c>
      <c r="B307" t="s">
        <v>2070</v>
      </c>
      <c r="C307" t="s">
        <v>424</v>
      </c>
      <c r="D307">
        <v>0.26526537391556099</v>
      </c>
      <c r="F307" t="s">
        <v>2073</v>
      </c>
      <c r="G307">
        <v>2.28661962238027E-2</v>
      </c>
      <c r="H307">
        <v>2.2172421488328601E-2</v>
      </c>
      <c r="I307">
        <v>6.937747354741E-4</v>
      </c>
      <c r="J307">
        <v>5.4078088391721901E-2</v>
      </c>
      <c r="K307">
        <v>2.7008644843040299E-2</v>
      </c>
      <c r="L307">
        <v>5.6403347612947801E-3</v>
      </c>
      <c r="M307">
        <v>2.14291087873867E-2</v>
      </c>
      <c r="N307" t="s">
        <v>65</v>
      </c>
      <c r="O307">
        <v>7.2732150522513599E-4</v>
      </c>
      <c r="P307">
        <v>0.41000749375088202</v>
      </c>
      <c r="Q307" t="s">
        <v>65</v>
      </c>
      <c r="R307" t="s">
        <v>65</v>
      </c>
      <c r="S307">
        <v>1.03759142121745</v>
      </c>
      <c r="T307">
        <v>0.95387628509533395</v>
      </c>
      <c r="U307" t="s">
        <v>65</v>
      </c>
      <c r="V307">
        <v>1.03759142121745</v>
      </c>
    </row>
    <row r="308" spans="1:22">
      <c r="A308" t="s">
        <v>2372</v>
      </c>
      <c r="B308" t="s">
        <v>2070</v>
      </c>
      <c r="C308" t="s">
        <v>424</v>
      </c>
      <c r="D308">
        <v>5.3667582687744</v>
      </c>
      <c r="F308" t="s">
        <v>2073</v>
      </c>
      <c r="G308">
        <v>1.5833305038409999E-3</v>
      </c>
      <c r="H308">
        <v>1.5833305038409999E-3</v>
      </c>
      <c r="I308">
        <v>0</v>
      </c>
      <c r="J308">
        <v>6.0581368635651096E-3</v>
      </c>
      <c r="K308">
        <v>3.35547402481503E-3</v>
      </c>
      <c r="L308">
        <v>4.6363704157851502E-4</v>
      </c>
      <c r="M308">
        <v>2.2390257971715601E-3</v>
      </c>
      <c r="N308" t="s">
        <v>65</v>
      </c>
      <c r="O308">
        <v>5.5457274185272902E-4</v>
      </c>
      <c r="P308">
        <v>0.26135601415073201</v>
      </c>
      <c r="Q308" t="s">
        <v>65</v>
      </c>
      <c r="R308" t="s">
        <v>65</v>
      </c>
      <c r="S308">
        <v>1.0750447969667201</v>
      </c>
      <c r="T308">
        <v>0</v>
      </c>
      <c r="U308" t="s">
        <v>65</v>
      </c>
      <c r="V308">
        <v>1.0750447969667201</v>
      </c>
    </row>
    <row r="309" spans="1:22">
      <c r="A309" t="s">
        <v>2373</v>
      </c>
      <c r="B309" t="s">
        <v>2070</v>
      </c>
      <c r="C309" t="s">
        <v>424</v>
      </c>
      <c r="D309">
        <v>6.1733943795570703</v>
      </c>
      <c r="F309" t="s">
        <v>2073</v>
      </c>
      <c r="G309">
        <v>2.78541114107397E-2</v>
      </c>
      <c r="H309">
        <v>2.78289054845197E-2</v>
      </c>
      <c r="I309" s="238">
        <v>2.52059262200225E-5</v>
      </c>
      <c r="J309">
        <v>5.9031812925145304E-3</v>
      </c>
      <c r="K309">
        <v>2.80760782689745E-3</v>
      </c>
      <c r="L309">
        <v>2.12082882541717E-4</v>
      </c>
      <c r="M309">
        <v>2.88349058307536E-3</v>
      </c>
      <c r="N309" t="s">
        <v>65</v>
      </c>
      <c r="O309">
        <v>4.0367645593525903E-2</v>
      </c>
      <c r="P309">
        <v>4.7142217230915504</v>
      </c>
      <c r="Q309" t="s">
        <v>65</v>
      </c>
      <c r="R309" t="s">
        <v>65</v>
      </c>
      <c r="S309">
        <v>1.1264311371032001</v>
      </c>
      <c r="T309">
        <v>6.2440912392633895E-4</v>
      </c>
      <c r="U309" t="s">
        <v>65</v>
      </c>
      <c r="V309">
        <v>1.1264311371032001</v>
      </c>
    </row>
    <row r="310" spans="1:22">
      <c r="A310" t="s">
        <v>2374</v>
      </c>
      <c r="B310" t="s">
        <v>2070</v>
      </c>
      <c r="C310" t="s">
        <v>424</v>
      </c>
      <c r="D310">
        <v>32.5929006998932</v>
      </c>
      <c r="E310" t="s">
        <v>2087</v>
      </c>
      <c r="F310" t="s">
        <v>2073</v>
      </c>
      <c r="G310">
        <v>0.108843732960857</v>
      </c>
      <c r="H310">
        <v>0.108789461660129</v>
      </c>
      <c r="I310" s="238">
        <v>5.4271300727346497E-5</v>
      </c>
      <c r="J310">
        <v>8.9513671860213303E-3</v>
      </c>
      <c r="K310">
        <v>5.4141602408650001E-3</v>
      </c>
      <c r="L310" s="238">
        <v>6.8509608118623496E-5</v>
      </c>
      <c r="M310">
        <v>3.4686973370377E-3</v>
      </c>
      <c r="N310" t="s">
        <v>65</v>
      </c>
      <c r="O310">
        <v>7.3765841007966099E-2</v>
      </c>
      <c r="P310">
        <v>12.153390582616</v>
      </c>
      <c r="Q310" t="s">
        <v>65</v>
      </c>
      <c r="R310" t="s">
        <v>65</v>
      </c>
      <c r="S310">
        <v>1.3349011072750601</v>
      </c>
      <c r="T310">
        <v>7.3572401515066598E-4</v>
      </c>
      <c r="U310" t="s">
        <v>65</v>
      </c>
      <c r="V310">
        <v>1.3349011072750601</v>
      </c>
    </row>
    <row r="311" spans="1:22">
      <c r="A311" t="s">
        <v>2375</v>
      </c>
      <c r="B311" t="s">
        <v>2070</v>
      </c>
      <c r="C311" t="s">
        <v>424</v>
      </c>
      <c r="D311">
        <v>17.705551184600701</v>
      </c>
      <c r="F311" t="s">
        <v>2071</v>
      </c>
      <c r="G311">
        <v>1.2770557113966001E-3</v>
      </c>
      <c r="H311">
        <v>1.2765964213241E-3</v>
      </c>
      <c r="I311" s="238">
        <v>4.5929007253653701E-7</v>
      </c>
      <c r="J311">
        <v>2.0133031400867501E-3</v>
      </c>
      <c r="K311">
        <v>1.7037660146818499E-3</v>
      </c>
      <c r="L311" s="238">
        <v>2.0297387835062899E-5</v>
      </c>
      <c r="M311">
        <v>2.8923973756983903E-4</v>
      </c>
      <c r="N311" t="s">
        <v>65</v>
      </c>
      <c r="O311">
        <v>1.5868810384185501E-3</v>
      </c>
      <c r="P311">
        <v>0.63408057927585104</v>
      </c>
      <c r="Q311" t="s">
        <v>65</v>
      </c>
      <c r="R311" t="s">
        <v>65</v>
      </c>
      <c r="S311">
        <v>1.36739331447095</v>
      </c>
      <c r="T311">
        <v>2.8942942880850998E-4</v>
      </c>
      <c r="U311" t="s">
        <v>65</v>
      </c>
      <c r="V311">
        <v>1.36739331447095</v>
      </c>
    </row>
    <row r="312" spans="1:22">
      <c r="A312" t="s">
        <v>2376</v>
      </c>
      <c r="B312" t="s">
        <v>2070</v>
      </c>
      <c r="C312" t="s">
        <v>424</v>
      </c>
      <c r="D312">
        <v>3.8949333246618401</v>
      </c>
      <c r="F312" t="s">
        <v>2071</v>
      </c>
      <c r="G312">
        <v>1.9690132105690998E-3</v>
      </c>
      <c r="H312">
        <v>1.9287743264959E-3</v>
      </c>
      <c r="I312" s="238">
        <v>4.0238884073191902E-5</v>
      </c>
      <c r="J312">
        <v>1.18127973114742E-2</v>
      </c>
      <c r="K312">
        <v>6.2283384263494201E-3</v>
      </c>
      <c r="L312">
        <v>3.2071053578607198E-3</v>
      </c>
      <c r="M312">
        <v>2.37735352726409E-3</v>
      </c>
      <c r="N312" t="s">
        <v>65</v>
      </c>
      <c r="O312">
        <v>2.6913536587719299E-3</v>
      </c>
      <c r="P312">
        <v>0.163278373076155</v>
      </c>
      <c r="Q312" t="s">
        <v>65</v>
      </c>
      <c r="R312" t="s">
        <v>65</v>
      </c>
      <c r="S312">
        <v>1.0626271950914901</v>
      </c>
      <c r="T312">
        <v>1.4951169253450299E-2</v>
      </c>
      <c r="U312" t="s">
        <v>65</v>
      </c>
      <c r="V312">
        <v>1.0626271950914901</v>
      </c>
    </row>
    <row r="313" spans="1:22">
      <c r="A313" t="s">
        <v>2377</v>
      </c>
      <c r="B313" t="s">
        <v>2070</v>
      </c>
      <c r="C313" t="s">
        <v>424</v>
      </c>
      <c r="D313">
        <v>13.6073143849319</v>
      </c>
      <c r="F313" t="s">
        <v>2073</v>
      </c>
      <c r="G313">
        <v>5.1401512111580005E-4</v>
      </c>
      <c r="H313">
        <v>4.689193540342E-4</v>
      </c>
      <c r="I313" s="238">
        <v>4.5095767081517901E-5</v>
      </c>
      <c r="J313">
        <v>1.32537160035258E-2</v>
      </c>
      <c r="K313">
        <v>9.3257735308411201E-3</v>
      </c>
      <c r="L313">
        <v>2.6155521928881401E-4</v>
      </c>
      <c r="M313">
        <v>3.6663872533959098E-3</v>
      </c>
      <c r="N313" t="s">
        <v>65</v>
      </c>
      <c r="O313">
        <v>1.1591482939703799E-2</v>
      </c>
      <c r="P313">
        <v>3.5380217435582097E-2</v>
      </c>
      <c r="Q313" t="s">
        <v>65</v>
      </c>
      <c r="R313" t="s">
        <v>65</v>
      </c>
      <c r="S313">
        <v>1.0662566591407501</v>
      </c>
      <c r="T313">
        <v>3.8904225901116602E-3</v>
      </c>
      <c r="U313" t="s">
        <v>65</v>
      </c>
      <c r="V313">
        <v>1.0662566591407501</v>
      </c>
    </row>
    <row r="314" spans="1:22">
      <c r="A314" t="s">
        <v>2378</v>
      </c>
      <c r="B314" t="s">
        <v>2070</v>
      </c>
      <c r="C314" t="s">
        <v>424</v>
      </c>
      <c r="D314">
        <v>65.695072134052296</v>
      </c>
      <c r="F314" t="s">
        <v>2073</v>
      </c>
      <c r="G314">
        <v>2.0665510437258301E-2</v>
      </c>
      <c r="H314">
        <v>2.0648191536430001E-2</v>
      </c>
      <c r="I314" s="238">
        <v>1.7318900828288601E-5</v>
      </c>
      <c r="J314">
        <v>3.7569884392223501E-3</v>
      </c>
      <c r="K314">
        <v>2.1441061916840998E-3</v>
      </c>
      <c r="L314">
        <v>2.2707585480747299E-4</v>
      </c>
      <c r="M314">
        <v>1.3858063927307701E-3</v>
      </c>
      <c r="N314" t="s">
        <v>65</v>
      </c>
      <c r="O314">
        <v>5.2321410931168898E-2</v>
      </c>
      <c r="P314">
        <v>5.4959422607922397</v>
      </c>
      <c r="Q314" t="s">
        <v>65</v>
      </c>
      <c r="R314" t="s">
        <v>65</v>
      </c>
      <c r="S314">
        <v>1.1637074498097799</v>
      </c>
      <c r="T314">
        <v>3.3100982026406701E-4</v>
      </c>
      <c r="U314" t="s">
        <v>65</v>
      </c>
      <c r="V314">
        <v>1.1637074498097799</v>
      </c>
    </row>
    <row r="315" spans="1:22">
      <c r="A315" t="s">
        <v>2379</v>
      </c>
      <c r="B315" t="s">
        <v>2070</v>
      </c>
      <c r="C315" t="s">
        <v>424</v>
      </c>
      <c r="D315">
        <v>8.4661153849018902</v>
      </c>
      <c r="F315" t="s">
        <v>2073</v>
      </c>
      <c r="G315">
        <v>6.0412147614201002E-3</v>
      </c>
      <c r="H315">
        <v>6.0408117875977996E-3</v>
      </c>
      <c r="I315" s="238">
        <v>4.0297382233726502E-7</v>
      </c>
      <c r="J315">
        <v>1.38345989939103E-3</v>
      </c>
      <c r="K315">
        <v>6.5175310302085295E-4</v>
      </c>
      <c r="L315" s="238">
        <v>7.2120300140685506E-5</v>
      </c>
      <c r="M315">
        <v>6.5958649622949899E-4</v>
      </c>
      <c r="N315" t="s">
        <v>65</v>
      </c>
      <c r="O315">
        <v>3.7772487658969201E-3</v>
      </c>
      <c r="P315">
        <v>4.3664523924812002</v>
      </c>
      <c r="Q315" t="s">
        <v>65</v>
      </c>
      <c r="R315" t="s">
        <v>65</v>
      </c>
      <c r="S315">
        <v>1.2331344383056999</v>
      </c>
      <c r="T315">
        <v>1.06684480507488E-4</v>
      </c>
      <c r="U315" t="s">
        <v>65</v>
      </c>
      <c r="V315">
        <v>1.2331344383056999</v>
      </c>
    </row>
    <row r="316" spans="1:22">
      <c r="A316" t="s">
        <v>2380</v>
      </c>
      <c r="B316" t="s">
        <v>2070</v>
      </c>
      <c r="C316" t="s">
        <v>424</v>
      </c>
      <c r="D316">
        <v>0.76045204865772198</v>
      </c>
      <c r="F316" t="s">
        <v>2071</v>
      </c>
      <c r="G316">
        <v>4.9069147803519999E-4</v>
      </c>
      <c r="H316">
        <v>4.9069147803519999E-4</v>
      </c>
      <c r="I316">
        <v>0</v>
      </c>
      <c r="J316">
        <v>1.43081158678557E-2</v>
      </c>
      <c r="K316">
        <v>3.6286357835504999E-3</v>
      </c>
      <c r="L316">
        <v>2.3968177880645999E-4</v>
      </c>
      <c r="M316">
        <v>1.04397983054988E-2</v>
      </c>
      <c r="N316" t="s">
        <v>65</v>
      </c>
      <c r="O316">
        <v>0</v>
      </c>
      <c r="P316">
        <v>3.4294625691253501E-2</v>
      </c>
      <c r="Q316" t="s">
        <v>65</v>
      </c>
      <c r="R316" t="s">
        <v>65</v>
      </c>
      <c r="S316">
        <v>1.04893315282456</v>
      </c>
      <c r="U316" t="s">
        <v>65</v>
      </c>
      <c r="V316">
        <v>1.04893315282456</v>
      </c>
    </row>
    <row r="317" spans="1:22">
      <c r="A317" t="s">
        <v>2381</v>
      </c>
      <c r="B317" t="s">
        <v>2070</v>
      </c>
      <c r="C317" t="s">
        <v>424</v>
      </c>
      <c r="D317">
        <v>15.657852362071401</v>
      </c>
      <c r="F317" t="s">
        <v>2071</v>
      </c>
      <c r="G317">
        <v>4.0355167282139E-3</v>
      </c>
      <c r="H317">
        <v>4.0247948470389996E-3</v>
      </c>
      <c r="I317" s="238">
        <v>1.07218811748637E-5</v>
      </c>
      <c r="J317">
        <v>3.8400697243449202E-3</v>
      </c>
      <c r="K317">
        <v>2.3763215522620302E-3</v>
      </c>
      <c r="L317">
        <v>1.3337746662813799E-4</v>
      </c>
      <c r="M317">
        <v>1.3303707054547499E-3</v>
      </c>
      <c r="N317" t="s">
        <v>65</v>
      </c>
      <c r="O317">
        <v>3.6174081114756702E-3</v>
      </c>
      <c r="P317">
        <v>1.0481046272475101</v>
      </c>
      <c r="Q317" t="s">
        <v>65</v>
      </c>
      <c r="R317" t="s">
        <v>65</v>
      </c>
      <c r="S317">
        <v>1.12129243949933</v>
      </c>
      <c r="T317">
        <v>2.96396780359126E-3</v>
      </c>
      <c r="U317" t="s">
        <v>65</v>
      </c>
      <c r="V317">
        <v>1.12129243949933</v>
      </c>
    </row>
    <row r="318" spans="1:22">
      <c r="A318" t="s">
        <v>2382</v>
      </c>
      <c r="B318" t="s">
        <v>2070</v>
      </c>
      <c r="C318" t="s">
        <v>424</v>
      </c>
      <c r="D318">
        <v>0.59791702663381696</v>
      </c>
      <c r="F318" t="s">
        <v>2071</v>
      </c>
      <c r="G318">
        <v>2.5776860809053E-2</v>
      </c>
      <c r="H318">
        <v>2.5240506555385098E-2</v>
      </c>
      <c r="I318">
        <v>5.3635425366790001E-4</v>
      </c>
      <c r="J318">
        <v>4.3473606724372896E-3</v>
      </c>
      <c r="K318">
        <v>2.3348362616435001E-3</v>
      </c>
      <c r="L318">
        <v>2.1792738769822799E-4</v>
      </c>
      <c r="M318">
        <v>1.79459702309556E-3</v>
      </c>
      <c r="N318" t="s">
        <v>65</v>
      </c>
      <c r="O318">
        <v>2.0271689297051E-3</v>
      </c>
      <c r="P318">
        <v>5.8059380063431201</v>
      </c>
      <c r="Q318" t="s">
        <v>65</v>
      </c>
      <c r="R318" t="s">
        <v>65</v>
      </c>
      <c r="S318">
        <v>1.0766975423896601</v>
      </c>
      <c r="T318">
        <v>0.26458290959793102</v>
      </c>
      <c r="U318" t="s">
        <v>65</v>
      </c>
      <c r="V318">
        <v>1.0766975423896601</v>
      </c>
    </row>
    <row r="319" spans="1:22">
      <c r="A319" t="s">
        <v>2383</v>
      </c>
      <c r="B319" t="s">
        <v>2070</v>
      </c>
      <c r="C319" t="s">
        <v>424</v>
      </c>
      <c r="D319">
        <v>3.6912106477280302</v>
      </c>
      <c r="F319" t="s">
        <v>2073</v>
      </c>
      <c r="G319">
        <v>2.9609957915033001E-3</v>
      </c>
      <c r="H319">
        <v>2.8945209917659999E-3</v>
      </c>
      <c r="I319" s="238">
        <v>6.6474799737322997E-5</v>
      </c>
      <c r="J319">
        <v>1.4871143813630699E-2</v>
      </c>
      <c r="K319">
        <v>5.0008942174925002E-3</v>
      </c>
      <c r="L319">
        <v>2.42561249671538E-4</v>
      </c>
      <c r="M319">
        <v>9.6276883464667205E-3</v>
      </c>
      <c r="N319" t="s">
        <v>65</v>
      </c>
      <c r="O319">
        <v>6.2908068215038696E-3</v>
      </c>
      <c r="P319">
        <v>0.19464010489313499</v>
      </c>
      <c r="Q319" t="s">
        <v>65</v>
      </c>
      <c r="R319" t="s">
        <v>65</v>
      </c>
      <c r="S319">
        <v>1.0548769495454</v>
      </c>
      <c r="T319">
        <v>1.05669752105711E-2</v>
      </c>
      <c r="U319" t="s">
        <v>65</v>
      </c>
      <c r="V319">
        <v>1.0548769495454</v>
      </c>
    </row>
    <row r="320" spans="1:22">
      <c r="A320" t="s">
        <v>2384</v>
      </c>
      <c r="B320" t="s">
        <v>2070</v>
      </c>
      <c r="C320" t="s">
        <v>424</v>
      </c>
      <c r="D320">
        <v>4.4458069858590896</v>
      </c>
      <c r="F320" t="s">
        <v>2073</v>
      </c>
      <c r="G320">
        <v>1.9451005704017E-3</v>
      </c>
      <c r="H320">
        <v>1.9243742689709E-3</v>
      </c>
      <c r="I320" s="238">
        <v>2.0726301430830699E-5</v>
      </c>
      <c r="J320">
        <v>3.2281938488746501E-3</v>
      </c>
      <c r="K320">
        <v>1.7839426223734999E-3</v>
      </c>
      <c r="L320" s="238">
        <v>9.3018007449301995E-5</v>
      </c>
      <c r="M320">
        <v>1.3512332190518501E-3</v>
      </c>
      <c r="N320" t="s">
        <v>65</v>
      </c>
      <c r="O320">
        <v>6.6882175900116504E-3</v>
      </c>
      <c r="P320">
        <v>0.59611484286847705</v>
      </c>
      <c r="Q320" t="s">
        <v>65</v>
      </c>
      <c r="R320" t="s">
        <v>65</v>
      </c>
      <c r="S320">
        <v>1.05815126002669</v>
      </c>
      <c r="T320">
        <v>3.0989275022666601E-3</v>
      </c>
      <c r="U320" t="s">
        <v>65</v>
      </c>
      <c r="V320">
        <v>1.05815126002669</v>
      </c>
    </row>
    <row r="321" spans="1:22">
      <c r="A321" t="s">
        <v>2385</v>
      </c>
      <c r="B321" t="s">
        <v>2070</v>
      </c>
      <c r="C321" t="s">
        <v>424</v>
      </c>
      <c r="D321">
        <v>0.26373539368615101</v>
      </c>
      <c r="E321" t="s">
        <v>2087</v>
      </c>
      <c r="F321" t="s">
        <v>2073</v>
      </c>
      <c r="G321">
        <v>7.6007617092408594E-2</v>
      </c>
      <c r="H321">
        <v>7.6007617092408594E-2</v>
      </c>
      <c r="I321">
        <v>0</v>
      </c>
      <c r="J321">
        <v>8.6391469796994105E-3</v>
      </c>
      <c r="K321">
        <v>4.37106846162313E-3</v>
      </c>
      <c r="L321">
        <v>1.9882758948560001E-4</v>
      </c>
      <c r="M321">
        <v>4.0692509285906696E-3</v>
      </c>
      <c r="N321" t="s">
        <v>65</v>
      </c>
      <c r="O321">
        <v>5.2903525058630005E-4</v>
      </c>
      <c r="P321">
        <v>8.7980465283220806</v>
      </c>
      <c r="Q321" t="s">
        <v>65</v>
      </c>
      <c r="R321" t="s">
        <v>65</v>
      </c>
      <c r="S321">
        <v>1.0786843351472599</v>
      </c>
      <c r="T321">
        <v>0</v>
      </c>
      <c r="U321" t="s">
        <v>65</v>
      </c>
      <c r="V321">
        <v>1.0786843351472599</v>
      </c>
    </row>
    <row r="322" spans="1:22">
      <c r="A322" t="s">
        <v>2386</v>
      </c>
      <c r="B322" t="s">
        <v>2070</v>
      </c>
      <c r="C322" t="s">
        <v>424</v>
      </c>
      <c r="D322">
        <v>1.18186826563157</v>
      </c>
      <c r="F322" t="s">
        <v>2071</v>
      </c>
      <c r="G322">
        <v>1.5166211457965E-2</v>
      </c>
      <c r="H322">
        <v>1.32795913449071E-2</v>
      </c>
      <c r="I322">
        <v>1.8866201130578999E-3</v>
      </c>
      <c r="J322">
        <v>6.1738045669786704E-3</v>
      </c>
      <c r="K322">
        <v>2.13389334179734E-3</v>
      </c>
      <c r="L322" s="238">
        <v>3.9506357404598597E-5</v>
      </c>
      <c r="M322">
        <v>4.0004048677767202E-3</v>
      </c>
      <c r="N322" t="s">
        <v>65</v>
      </c>
      <c r="O322">
        <v>1.9104462344953499E-2</v>
      </c>
      <c r="P322">
        <v>2.1509575174981301</v>
      </c>
      <c r="Q322" t="s">
        <v>65</v>
      </c>
      <c r="R322" t="s">
        <v>65</v>
      </c>
      <c r="S322">
        <v>1.2410009093730501</v>
      </c>
      <c r="T322">
        <v>9.8752850459371794E-2</v>
      </c>
      <c r="U322" t="s">
        <v>65</v>
      </c>
      <c r="V322">
        <v>1.2410009093730501</v>
      </c>
    </row>
    <row r="323" spans="1:22">
      <c r="A323" t="s">
        <v>2387</v>
      </c>
      <c r="B323" t="s">
        <v>2070</v>
      </c>
      <c r="C323" t="s">
        <v>424</v>
      </c>
      <c r="D323">
        <v>2.3697820357800801</v>
      </c>
      <c r="F323" t="s">
        <v>2071</v>
      </c>
      <c r="G323">
        <v>2.3953783786286601E-2</v>
      </c>
      <c r="H323">
        <v>2.3921578914589198E-2</v>
      </c>
      <c r="I323" s="238">
        <v>3.22048716974084E-5</v>
      </c>
      <c r="J323">
        <v>9.3739951752088609E-3</v>
      </c>
      <c r="K323">
        <v>2.8864137255698399E-3</v>
      </c>
      <c r="L323">
        <v>3.6749975498245202E-4</v>
      </c>
      <c r="M323">
        <v>6.12008169465656E-3</v>
      </c>
      <c r="N323" t="s">
        <v>65</v>
      </c>
      <c r="O323">
        <v>1.96183276321092E-3</v>
      </c>
      <c r="P323">
        <v>2.5519086011323999</v>
      </c>
      <c r="Q323" t="s">
        <v>65</v>
      </c>
      <c r="R323" t="s">
        <v>65</v>
      </c>
      <c r="S323">
        <v>1.2243146017751301</v>
      </c>
      <c r="T323">
        <v>1.6415706935538499E-2</v>
      </c>
      <c r="U323" t="s">
        <v>65</v>
      </c>
      <c r="V323">
        <v>1.2243146017751301</v>
      </c>
    </row>
    <row r="324" spans="1:22">
      <c r="A324" t="s">
        <v>2388</v>
      </c>
      <c r="B324" t="s">
        <v>2070</v>
      </c>
      <c r="C324" t="s">
        <v>424</v>
      </c>
      <c r="D324">
        <v>11.431809994024899</v>
      </c>
      <c r="F324" t="s">
        <v>2071</v>
      </c>
      <c r="G324">
        <v>1.3515530463378E-2</v>
      </c>
      <c r="H324">
        <v>1.3515530463378E-2</v>
      </c>
      <c r="I324">
        <v>0</v>
      </c>
      <c r="J324">
        <v>2.5350894330601901E-3</v>
      </c>
      <c r="K324">
        <v>2.1225042864507901E-3</v>
      </c>
      <c r="L324" s="238">
        <v>3.54089935726162E-5</v>
      </c>
      <c r="M324">
        <v>3.7717615303678399E-4</v>
      </c>
      <c r="N324" t="s">
        <v>65</v>
      </c>
      <c r="O324">
        <v>0</v>
      </c>
      <c r="P324">
        <v>5.3313821150139598</v>
      </c>
      <c r="Q324" t="s">
        <v>65</v>
      </c>
      <c r="R324" t="s">
        <v>65</v>
      </c>
      <c r="S324">
        <v>1.0826462650509301</v>
      </c>
      <c r="U324" t="s">
        <v>65</v>
      </c>
      <c r="V324">
        <v>1.0826462650509301</v>
      </c>
    </row>
    <row r="325" spans="1:22">
      <c r="A325" t="s">
        <v>2389</v>
      </c>
      <c r="B325" t="s">
        <v>2070</v>
      </c>
      <c r="C325" t="s">
        <v>424</v>
      </c>
      <c r="D325">
        <v>36.694980460588198</v>
      </c>
      <c r="F325" t="s">
        <v>2073</v>
      </c>
      <c r="G325">
        <v>1.37853153916591E-2</v>
      </c>
      <c r="H325">
        <v>1.37688696045557E-2</v>
      </c>
      <c r="I325" s="238">
        <v>1.6445787103389E-5</v>
      </c>
      <c r="J325">
        <v>3.8976260735993501E-3</v>
      </c>
      <c r="K325">
        <v>2.7803123978050498E-3</v>
      </c>
      <c r="L325" s="238">
        <v>2.1066482940190301E-5</v>
      </c>
      <c r="M325">
        <v>1.0962471928540999E-3</v>
      </c>
      <c r="N325" t="s">
        <v>65</v>
      </c>
      <c r="O325">
        <v>0.118058849182458</v>
      </c>
      <c r="P325">
        <v>3.5326296942180799</v>
      </c>
      <c r="Q325" t="s">
        <v>65</v>
      </c>
      <c r="R325" t="s">
        <v>65</v>
      </c>
      <c r="S325">
        <v>1.2419977055506</v>
      </c>
      <c r="T325">
        <v>1.3930160438860699E-4</v>
      </c>
      <c r="U325" t="s">
        <v>65</v>
      </c>
      <c r="V325">
        <v>1.2419977055506</v>
      </c>
    </row>
    <row r="326" spans="1:22">
      <c r="A326" t="s">
        <v>2390</v>
      </c>
      <c r="B326" t="s">
        <v>2070</v>
      </c>
      <c r="C326" t="s">
        <v>424</v>
      </c>
      <c r="D326">
        <v>22.305644496759701</v>
      </c>
      <c r="F326" t="s">
        <v>2071</v>
      </c>
      <c r="G326">
        <v>7.1333029367219997E-3</v>
      </c>
      <c r="H326">
        <v>7.1333029367219997E-3</v>
      </c>
      <c r="I326">
        <v>0</v>
      </c>
      <c r="J326">
        <v>7.4689566911349198E-3</v>
      </c>
      <c r="K326">
        <v>4.9279130188751696E-3</v>
      </c>
      <c r="L326">
        <v>8.3343995103554399E-4</v>
      </c>
      <c r="M326">
        <v>1.7076037212242099E-3</v>
      </c>
      <c r="N326" t="s">
        <v>65</v>
      </c>
      <c r="O326">
        <v>0</v>
      </c>
      <c r="P326">
        <v>0.955060155214004</v>
      </c>
      <c r="Q326" t="s">
        <v>65</v>
      </c>
      <c r="R326" t="s">
        <v>65</v>
      </c>
      <c r="S326">
        <v>1.5003525123338</v>
      </c>
      <c r="U326" t="s">
        <v>65</v>
      </c>
      <c r="V326">
        <v>1.5003525123338</v>
      </c>
    </row>
    <row r="327" spans="1:22">
      <c r="A327" t="s">
        <v>2391</v>
      </c>
      <c r="B327" t="s">
        <v>2070</v>
      </c>
      <c r="C327" t="s">
        <v>424</v>
      </c>
      <c r="D327">
        <v>18.619820456148101</v>
      </c>
      <c r="F327" t="s">
        <v>2073</v>
      </c>
      <c r="G327">
        <v>1.79586282865851E-2</v>
      </c>
      <c r="H327">
        <v>1.7905309250406402E-2</v>
      </c>
      <c r="I327" s="238">
        <v>5.3319036178713998E-5</v>
      </c>
      <c r="J327">
        <v>9.0064799702358408E-3</v>
      </c>
      <c r="K327">
        <v>5.7540833866291897E-3</v>
      </c>
      <c r="L327">
        <v>2.33776685130994E-4</v>
      </c>
      <c r="M327">
        <v>3.0186198984756499E-3</v>
      </c>
      <c r="N327" t="s">
        <v>65</v>
      </c>
      <c r="O327">
        <v>7.1922323904279994E-2</v>
      </c>
      <c r="P327">
        <v>1.9880474180344501</v>
      </c>
      <c r="Q327" t="s">
        <v>65</v>
      </c>
      <c r="R327" t="s">
        <v>65</v>
      </c>
      <c r="S327">
        <v>1.2295352381051301</v>
      </c>
      <c r="T327">
        <v>7.4134195454634102E-4</v>
      </c>
      <c r="U327" t="s">
        <v>65</v>
      </c>
      <c r="V327">
        <v>1.2295352381051301</v>
      </c>
    </row>
    <row r="328" spans="1:22">
      <c r="A328" t="s">
        <v>2392</v>
      </c>
      <c r="B328" t="s">
        <v>2070</v>
      </c>
      <c r="C328" t="s">
        <v>424</v>
      </c>
      <c r="D328">
        <v>2.4685087030698001</v>
      </c>
      <c r="F328" t="s">
        <v>2071</v>
      </c>
      <c r="G328">
        <v>1.5956773076531E-3</v>
      </c>
      <c r="H328">
        <v>1.5956773076531E-3</v>
      </c>
      <c r="I328">
        <v>0</v>
      </c>
      <c r="J328">
        <v>7.0712340836996696E-3</v>
      </c>
      <c r="K328">
        <v>3.17353380966672E-3</v>
      </c>
      <c r="L328">
        <v>2.3885467733083599E-4</v>
      </c>
      <c r="M328">
        <v>3.65884559670211E-3</v>
      </c>
      <c r="N328" t="s">
        <v>65</v>
      </c>
      <c r="O328">
        <v>0</v>
      </c>
      <c r="P328">
        <v>0.225657542766317</v>
      </c>
      <c r="Q328" t="s">
        <v>65</v>
      </c>
      <c r="R328" t="s">
        <v>65</v>
      </c>
      <c r="S328">
        <v>1.1825155034294801</v>
      </c>
      <c r="U328" t="s">
        <v>65</v>
      </c>
      <c r="V328">
        <v>1.1825155034294801</v>
      </c>
    </row>
    <row r="329" spans="1:22">
      <c r="A329" t="s">
        <v>2393</v>
      </c>
      <c r="B329" t="s">
        <v>2070</v>
      </c>
      <c r="C329" t="s">
        <v>424</v>
      </c>
      <c r="D329">
        <v>41.479406117463697</v>
      </c>
      <c r="E329" t="s">
        <v>2087</v>
      </c>
      <c r="F329" t="s">
        <v>2073</v>
      </c>
      <c r="G329">
        <v>5.3532441089733498E-2</v>
      </c>
      <c r="H329">
        <v>5.3532441089733498E-2</v>
      </c>
      <c r="I329">
        <v>0</v>
      </c>
      <c r="J329">
        <v>8.8050490828200899E-3</v>
      </c>
      <c r="K329">
        <v>6.6696132258885496E-3</v>
      </c>
      <c r="L329">
        <v>1.1203680264029601E-4</v>
      </c>
      <c r="M329">
        <v>2.0233990542912399E-3</v>
      </c>
      <c r="N329" t="s">
        <v>65</v>
      </c>
      <c r="O329">
        <v>6.2371217856498101E-2</v>
      </c>
      <c r="P329">
        <v>6.0797436318876201</v>
      </c>
      <c r="Q329" t="s">
        <v>65</v>
      </c>
      <c r="R329" t="s">
        <v>65</v>
      </c>
      <c r="S329">
        <v>1.38543347790217</v>
      </c>
      <c r="T329">
        <v>0</v>
      </c>
      <c r="U329" t="s">
        <v>65</v>
      </c>
      <c r="V329">
        <v>1.38543347790217</v>
      </c>
    </row>
    <row r="330" spans="1:22">
      <c r="A330" t="s">
        <v>2394</v>
      </c>
      <c r="B330" t="s">
        <v>2070</v>
      </c>
      <c r="C330" t="s">
        <v>424</v>
      </c>
      <c r="D330">
        <v>12.0617761450169</v>
      </c>
      <c r="G330">
        <v>3.7902798730803502E-2</v>
      </c>
      <c r="H330">
        <v>3.7902798730803502E-2</v>
      </c>
      <c r="I330">
        <v>0</v>
      </c>
      <c r="J330">
        <v>3.8943865595366502E-3</v>
      </c>
      <c r="K330">
        <v>1.59522371535321E-3</v>
      </c>
      <c r="L330">
        <v>3.23503915130304E-4</v>
      </c>
      <c r="M330">
        <v>1.9756589290531299E-3</v>
      </c>
      <c r="N330" t="s">
        <v>65</v>
      </c>
      <c r="P330">
        <v>9.7326750057685807</v>
      </c>
      <c r="Q330" t="s">
        <v>65</v>
      </c>
      <c r="R330" t="s">
        <v>65</v>
      </c>
      <c r="U330" t="s">
        <v>65</v>
      </c>
    </row>
    <row r="331" spans="1:22">
      <c r="A331" t="s">
        <v>2395</v>
      </c>
      <c r="B331" t="s">
        <v>2070</v>
      </c>
      <c r="C331" t="s">
        <v>424</v>
      </c>
      <c r="D331">
        <v>0.85420263090302695</v>
      </c>
      <c r="F331" t="s">
        <v>2071</v>
      </c>
      <c r="G331">
        <v>1.4919425294909E-2</v>
      </c>
      <c r="H331">
        <v>1.4878077576613099E-2</v>
      </c>
      <c r="I331" s="238">
        <v>4.1347718295983601E-5</v>
      </c>
      <c r="J331">
        <v>1.2562119965475601E-2</v>
      </c>
      <c r="K331">
        <v>1.13891425751842E-2</v>
      </c>
      <c r="L331" s="238">
        <v>8.8570589896518406E-5</v>
      </c>
      <c r="M331">
        <v>1.0844068003948301E-3</v>
      </c>
      <c r="N331" t="s">
        <v>65</v>
      </c>
      <c r="O331">
        <v>4.7216340728071403E-3</v>
      </c>
      <c r="P331">
        <v>1.18436041189722</v>
      </c>
      <c r="Q331" t="s">
        <v>65</v>
      </c>
      <c r="R331" t="s">
        <v>65</v>
      </c>
      <c r="S331">
        <v>1.0940459956356099</v>
      </c>
      <c r="T331">
        <v>8.7570780916957601E-3</v>
      </c>
      <c r="U331" t="s">
        <v>65</v>
      </c>
      <c r="V331">
        <v>1.0940459956356099</v>
      </c>
    </row>
    <row r="332" spans="1:22">
      <c r="A332" t="s">
        <v>2396</v>
      </c>
      <c r="B332" t="s">
        <v>2070</v>
      </c>
      <c r="C332" t="s">
        <v>424</v>
      </c>
      <c r="D332">
        <v>5.9020465192949496</v>
      </c>
      <c r="F332" t="s">
        <v>2071</v>
      </c>
      <c r="G332">
        <v>4.5960052687235499E-2</v>
      </c>
      <c r="H332">
        <v>4.5959586342543303E-2</v>
      </c>
      <c r="I332" s="238">
        <v>4.6634469219832599E-7</v>
      </c>
      <c r="J332">
        <v>2.01419203197091E-2</v>
      </c>
      <c r="K332">
        <v>1.2969110874628599E-2</v>
      </c>
      <c r="L332">
        <v>3.9463617600246402E-3</v>
      </c>
      <c r="M332">
        <v>3.2264476850558501E-3</v>
      </c>
      <c r="N332" t="s">
        <v>65</v>
      </c>
      <c r="O332">
        <v>1.7298120687534099E-2</v>
      </c>
      <c r="P332">
        <v>2.28178771502591</v>
      </c>
      <c r="Q332" t="s">
        <v>65</v>
      </c>
      <c r="R332" t="s">
        <v>65</v>
      </c>
      <c r="S332">
        <v>1.61291967700807</v>
      </c>
      <c r="T332" s="238">
        <v>2.6959269195895701E-5</v>
      </c>
      <c r="U332" t="s">
        <v>65</v>
      </c>
      <c r="V332">
        <v>1.61291967700807</v>
      </c>
    </row>
    <row r="333" spans="1:22">
      <c r="A333" t="s">
        <v>2397</v>
      </c>
      <c r="B333" t="s">
        <v>2070</v>
      </c>
      <c r="C333" t="s">
        <v>424</v>
      </c>
      <c r="D333">
        <v>0.78212475903765399</v>
      </c>
      <c r="F333" t="s">
        <v>2071</v>
      </c>
      <c r="G333">
        <v>1.3375904523514001E-3</v>
      </c>
      <c r="H333">
        <v>1.1979821055333999E-3</v>
      </c>
      <c r="I333">
        <v>1.3960834681799999E-4</v>
      </c>
      <c r="J333">
        <v>4.8778859755795401E-3</v>
      </c>
      <c r="K333">
        <v>2.6003181785224398E-3</v>
      </c>
      <c r="L333">
        <v>1.2956974322202801E-4</v>
      </c>
      <c r="M333">
        <v>2.14799805383506E-3</v>
      </c>
      <c r="N333" t="s">
        <v>65</v>
      </c>
      <c r="O333">
        <v>5.7807382802397504E-4</v>
      </c>
      <c r="P333">
        <v>0.24559452835325199</v>
      </c>
      <c r="Q333" t="s">
        <v>65</v>
      </c>
      <c r="R333" t="s">
        <v>65</v>
      </c>
      <c r="S333">
        <v>1.12332681473493</v>
      </c>
      <c r="T333">
        <v>0.24150608460379799</v>
      </c>
      <c r="U333" t="s">
        <v>65</v>
      </c>
      <c r="V333">
        <v>1.12332681473493</v>
      </c>
    </row>
    <row r="334" spans="1:22">
      <c r="A334" t="s">
        <v>2398</v>
      </c>
      <c r="B334" t="s">
        <v>2070</v>
      </c>
      <c r="C334" t="s">
        <v>424</v>
      </c>
      <c r="D334">
        <v>5.5837391460823698</v>
      </c>
      <c r="F334" t="s">
        <v>2071</v>
      </c>
      <c r="G334">
        <v>2.4821963103772399E-2</v>
      </c>
      <c r="H334">
        <v>2.48196633752008E-2</v>
      </c>
      <c r="I334" s="238">
        <v>2.2997285715429699E-6</v>
      </c>
      <c r="J334">
        <v>9.9772286290048303E-3</v>
      </c>
      <c r="K334">
        <v>7.2627840770502997E-3</v>
      </c>
      <c r="L334">
        <v>6.2191232697648795E-4</v>
      </c>
      <c r="M334">
        <v>2.0925322249780299E-3</v>
      </c>
      <c r="N334" t="s">
        <v>65</v>
      </c>
      <c r="O334">
        <v>1.16466513297084E-2</v>
      </c>
      <c r="P334">
        <v>2.4876310143928602</v>
      </c>
      <c r="Q334" t="s">
        <v>65</v>
      </c>
      <c r="R334" t="s">
        <v>65</v>
      </c>
      <c r="S334">
        <v>1.3664345296129501</v>
      </c>
      <c r="T334">
        <v>1.97458351455648E-4</v>
      </c>
      <c r="U334" t="s">
        <v>65</v>
      </c>
      <c r="V334">
        <v>1.3664345296129501</v>
      </c>
    </row>
    <row r="335" spans="1:22">
      <c r="A335" t="s">
        <v>2399</v>
      </c>
      <c r="B335" t="s">
        <v>2070</v>
      </c>
      <c r="C335" t="s">
        <v>424</v>
      </c>
      <c r="D335">
        <v>40.926727800080101</v>
      </c>
      <c r="F335" t="s">
        <v>2071</v>
      </c>
      <c r="G335">
        <v>1.0326213748456501E-2</v>
      </c>
      <c r="H335">
        <v>1.0294042900584E-2</v>
      </c>
      <c r="I335" s="238">
        <v>3.2170847872515902E-5</v>
      </c>
      <c r="J335">
        <v>1.7570964269164799E-3</v>
      </c>
      <c r="K335">
        <v>1.1356853697243399E-3</v>
      </c>
      <c r="L335" s="238">
        <v>1.02335017541368E-5</v>
      </c>
      <c r="M335">
        <v>6.1117755543800903E-4</v>
      </c>
      <c r="N335" t="s">
        <v>65</v>
      </c>
      <c r="O335">
        <v>1.6539143909495399E-3</v>
      </c>
      <c r="P335">
        <v>5.8585532033941403</v>
      </c>
      <c r="Q335" t="s">
        <v>65</v>
      </c>
      <c r="R335" t="s">
        <v>65</v>
      </c>
      <c r="S335">
        <v>1.19080251470044</v>
      </c>
      <c r="T335">
        <v>1.94513380187992E-2</v>
      </c>
      <c r="U335" t="s">
        <v>65</v>
      </c>
      <c r="V335">
        <v>1.19080251470044</v>
      </c>
    </row>
    <row r="336" spans="1:22">
      <c r="A336" t="s">
        <v>2400</v>
      </c>
      <c r="B336" t="s">
        <v>2070</v>
      </c>
      <c r="C336" t="s">
        <v>424</v>
      </c>
      <c r="D336">
        <v>48.1462196973063</v>
      </c>
      <c r="F336" t="s">
        <v>2073</v>
      </c>
      <c r="G336">
        <v>4.28381387859227E-2</v>
      </c>
      <c r="H336">
        <v>4.2803861983099198E-2</v>
      </c>
      <c r="I336" s="238">
        <v>3.4276802823514999E-5</v>
      </c>
      <c r="J336">
        <v>9.6462481239808495E-3</v>
      </c>
      <c r="K336">
        <v>2.635114316961E-3</v>
      </c>
      <c r="L336" s="238">
        <v>6.7602319072807598E-5</v>
      </c>
      <c r="M336">
        <v>6.9435314879470302E-3</v>
      </c>
      <c r="N336" t="s">
        <v>65</v>
      </c>
      <c r="O336">
        <v>0.10592810705004201</v>
      </c>
      <c r="P336">
        <v>4.4373585909206996</v>
      </c>
      <c r="Q336" t="s">
        <v>65</v>
      </c>
      <c r="R336" t="s">
        <v>65</v>
      </c>
      <c r="S336">
        <v>1.1553186740591299</v>
      </c>
      <c r="T336">
        <v>3.2358553152773598E-4</v>
      </c>
      <c r="U336" t="s">
        <v>65</v>
      </c>
      <c r="V336">
        <v>1.1553186740591299</v>
      </c>
    </row>
    <row r="337" spans="1:22">
      <c r="A337" t="s">
        <v>2401</v>
      </c>
      <c r="B337" t="s">
        <v>2070</v>
      </c>
      <c r="C337" t="s">
        <v>424</v>
      </c>
      <c r="D337">
        <v>58.094707085942602</v>
      </c>
      <c r="F337" t="s">
        <v>2071</v>
      </c>
      <c r="G337">
        <v>3.0238254148976002E-3</v>
      </c>
      <c r="H337">
        <v>3.0234171365325002E-3</v>
      </c>
      <c r="I337" s="238">
        <v>4.08278365030417E-7</v>
      </c>
      <c r="J337">
        <v>1.77164967240314E-3</v>
      </c>
      <c r="K337">
        <v>1.20168065631852E-3</v>
      </c>
      <c r="L337" s="238">
        <v>5.4932088250294302E-5</v>
      </c>
      <c r="M337">
        <v>5.1503692783432702E-4</v>
      </c>
      <c r="N337" t="s">
        <v>65</v>
      </c>
      <c r="O337">
        <v>1.14835431936134E-2</v>
      </c>
      <c r="P337">
        <v>1.7065547346227801</v>
      </c>
      <c r="Q337" t="s">
        <v>65</v>
      </c>
      <c r="R337" t="s">
        <v>65</v>
      </c>
      <c r="S337">
        <v>1.08039378661551</v>
      </c>
      <c r="T337" s="238">
        <v>3.5553344307310998E-5</v>
      </c>
      <c r="U337" t="s">
        <v>65</v>
      </c>
      <c r="V337">
        <v>1.08039378661551</v>
      </c>
    </row>
    <row r="338" spans="1:22">
      <c r="A338" t="s">
        <v>2402</v>
      </c>
      <c r="B338" t="s">
        <v>2070</v>
      </c>
      <c r="C338" t="s">
        <v>424</v>
      </c>
      <c r="D338">
        <v>3.5696810402577799</v>
      </c>
      <c r="F338" t="s">
        <v>2071</v>
      </c>
      <c r="G338">
        <v>8.6475103585740998E-3</v>
      </c>
      <c r="H338">
        <v>8.6260686811425995E-3</v>
      </c>
      <c r="I338" s="238">
        <v>2.1441677431467699E-5</v>
      </c>
      <c r="J338">
        <v>7.4378572278240096E-3</v>
      </c>
      <c r="K338">
        <v>5.82088420530333E-3</v>
      </c>
      <c r="L338">
        <v>2.71905435207625E-4</v>
      </c>
      <c r="M338">
        <v>1.3450675873130499E-3</v>
      </c>
      <c r="N338" t="s">
        <v>65</v>
      </c>
      <c r="O338">
        <v>1.71023727268024E-3</v>
      </c>
      <c r="P338">
        <v>1.15975185015297</v>
      </c>
      <c r="Q338" t="s">
        <v>65</v>
      </c>
      <c r="R338" t="s">
        <v>65</v>
      </c>
      <c r="S338">
        <v>1.02086098844941</v>
      </c>
      <c r="T338">
        <v>1.2537253031484201E-2</v>
      </c>
      <c r="U338" t="s">
        <v>65</v>
      </c>
      <c r="V338">
        <v>1.02086098844941</v>
      </c>
    </row>
    <row r="339" spans="1:22">
      <c r="A339" t="s">
        <v>2403</v>
      </c>
      <c r="B339" t="s">
        <v>2070</v>
      </c>
      <c r="C339" t="s">
        <v>424</v>
      </c>
      <c r="D339">
        <v>1.3017303786077801</v>
      </c>
      <c r="F339" t="s">
        <v>2071</v>
      </c>
      <c r="G339">
        <v>1.7506290009163001E-3</v>
      </c>
      <c r="H339">
        <v>1.7050754653569001E-3</v>
      </c>
      <c r="I339" s="238">
        <v>4.55535355594623E-5</v>
      </c>
      <c r="J339">
        <v>5.2903543287872896E-3</v>
      </c>
      <c r="K339">
        <v>2.1840290759184999E-3</v>
      </c>
      <c r="L339">
        <v>8.0897112887475496E-4</v>
      </c>
      <c r="M339">
        <v>2.29735412399403E-3</v>
      </c>
      <c r="N339" t="s">
        <v>65</v>
      </c>
      <c r="O339">
        <v>1.2315217721940799E-3</v>
      </c>
      <c r="P339">
        <v>0.32229891598730598</v>
      </c>
      <c r="Q339" t="s">
        <v>65</v>
      </c>
      <c r="R339" t="s">
        <v>65</v>
      </c>
      <c r="S339">
        <v>1.0702672046795101</v>
      </c>
      <c r="T339">
        <v>3.6989630705678803E-2</v>
      </c>
      <c r="U339" t="s">
        <v>65</v>
      </c>
      <c r="V339">
        <v>1.0702672046795101</v>
      </c>
    </row>
    <row r="340" spans="1:22">
      <c r="A340" t="s">
        <v>2404</v>
      </c>
      <c r="B340" t="s">
        <v>2070</v>
      </c>
      <c r="C340" t="s">
        <v>424</v>
      </c>
      <c r="D340">
        <v>0.75557228194267001</v>
      </c>
      <c r="F340" t="s">
        <v>2071</v>
      </c>
      <c r="G340">
        <v>1.24798174885546E-2</v>
      </c>
      <c r="H340">
        <v>1.2191200262561E-2</v>
      </c>
      <c r="I340">
        <v>2.8861722599359999E-4</v>
      </c>
      <c r="J340">
        <v>5.1617965362480301E-3</v>
      </c>
      <c r="K340">
        <v>2.8275899514719101E-3</v>
      </c>
      <c r="L340">
        <v>5.8711626185680896E-4</v>
      </c>
      <c r="M340">
        <v>1.74709032291931E-3</v>
      </c>
      <c r="N340" t="s">
        <v>65</v>
      </c>
      <c r="O340">
        <v>3.3451170930859299E-3</v>
      </c>
      <c r="P340">
        <v>2.36181340681483</v>
      </c>
      <c r="Q340" t="s">
        <v>65</v>
      </c>
      <c r="R340" t="s">
        <v>65</v>
      </c>
      <c r="S340">
        <v>1.1020847698182501</v>
      </c>
      <c r="T340">
        <v>8.6280156407722297E-2</v>
      </c>
      <c r="U340" t="s">
        <v>65</v>
      </c>
      <c r="V340">
        <v>1.1020847698182501</v>
      </c>
    </row>
    <row r="341" spans="1:22">
      <c r="A341" t="s">
        <v>2405</v>
      </c>
      <c r="B341" t="s">
        <v>2070</v>
      </c>
      <c r="C341" t="s">
        <v>424</v>
      </c>
      <c r="D341">
        <v>0.87666103836282805</v>
      </c>
      <c r="F341" t="s">
        <v>2071</v>
      </c>
      <c r="G341">
        <v>3.1039827431997001E-3</v>
      </c>
      <c r="H341">
        <v>1.8963107575698001E-3</v>
      </c>
      <c r="I341">
        <v>1.2076719856298E-3</v>
      </c>
      <c r="J341">
        <v>3.0276958915028498E-3</v>
      </c>
      <c r="K341">
        <v>1.4547638564474099E-3</v>
      </c>
      <c r="L341" s="238">
        <v>2.6365074235104401E-5</v>
      </c>
      <c r="M341">
        <v>1.5465669608203301E-3</v>
      </c>
      <c r="N341" t="s">
        <v>65</v>
      </c>
      <c r="O341">
        <v>1.8437568722039E-3</v>
      </c>
      <c r="P341">
        <v>0.62632140925769497</v>
      </c>
      <c r="Q341" t="s">
        <v>65</v>
      </c>
      <c r="R341" t="s">
        <v>65</v>
      </c>
      <c r="S341">
        <v>1.17540487520268</v>
      </c>
      <c r="T341">
        <v>0.65500609317660596</v>
      </c>
      <c r="U341" t="s">
        <v>65</v>
      </c>
      <c r="V341">
        <v>1.17540487520268</v>
      </c>
    </row>
    <row r="342" spans="1:22">
      <c r="A342" t="s">
        <v>2406</v>
      </c>
      <c r="B342" t="s">
        <v>2070</v>
      </c>
      <c r="C342" t="s">
        <v>424</v>
      </c>
      <c r="D342">
        <v>0.67637788603987803</v>
      </c>
      <c r="F342" t="s">
        <v>2073</v>
      </c>
      <c r="G342">
        <v>3.4720700659543E-3</v>
      </c>
      <c r="H342">
        <v>3.4720700659543E-3</v>
      </c>
      <c r="I342">
        <v>0</v>
      </c>
      <c r="J342">
        <v>5.2208806076550198E-3</v>
      </c>
      <c r="K342">
        <v>2.58194988587967E-3</v>
      </c>
      <c r="L342">
        <v>1.84995707590923E-4</v>
      </c>
      <c r="M342">
        <v>2.4539350141844201E-3</v>
      </c>
      <c r="N342" t="s">
        <v>65</v>
      </c>
      <c r="O342">
        <v>0</v>
      </c>
      <c r="P342">
        <v>0.66503533156139105</v>
      </c>
      <c r="Q342" t="s">
        <v>65</v>
      </c>
      <c r="R342" t="s">
        <v>65</v>
      </c>
      <c r="S342">
        <v>1.0941780026927901</v>
      </c>
      <c r="U342" t="s">
        <v>65</v>
      </c>
      <c r="V342">
        <v>1.0941780026927901</v>
      </c>
    </row>
    <row r="343" spans="1:22">
      <c r="A343" t="s">
        <v>2407</v>
      </c>
      <c r="B343" t="s">
        <v>2070</v>
      </c>
      <c r="C343" t="s">
        <v>424</v>
      </c>
      <c r="D343">
        <v>6.9072712902177598</v>
      </c>
      <c r="F343" t="s">
        <v>2073</v>
      </c>
      <c r="G343">
        <v>1.6078721908739E-3</v>
      </c>
      <c r="H343">
        <v>1.6078338948327E-3</v>
      </c>
      <c r="I343" s="238">
        <v>3.82960412514966E-8</v>
      </c>
      <c r="J343">
        <v>6.8420419937319395E-4</v>
      </c>
      <c r="K343">
        <v>2.8055569788610398E-4</v>
      </c>
      <c r="L343" s="238">
        <v>3.02639760014999E-5</v>
      </c>
      <c r="M343">
        <v>3.7338452548558998E-4</v>
      </c>
      <c r="N343" t="s">
        <v>65</v>
      </c>
      <c r="O343">
        <v>1.90266800567572E-2</v>
      </c>
      <c r="P343">
        <v>2.3499328070562102</v>
      </c>
      <c r="Q343" t="s">
        <v>65</v>
      </c>
      <c r="R343" t="s">
        <v>65</v>
      </c>
      <c r="T343" s="238">
        <v>2.01275478103685E-6</v>
      </c>
      <c r="U343" t="s">
        <v>65</v>
      </c>
    </row>
    <row r="344" spans="1:22">
      <c r="A344" t="s">
        <v>2408</v>
      </c>
      <c r="B344" t="s">
        <v>2070</v>
      </c>
      <c r="C344" t="s">
        <v>424</v>
      </c>
      <c r="D344">
        <v>0.77573033381770395</v>
      </c>
      <c r="F344" t="s">
        <v>2071</v>
      </c>
      <c r="G344">
        <v>9.7205699739639998E-3</v>
      </c>
      <c r="H344">
        <v>9.7205699739639998E-3</v>
      </c>
      <c r="I344">
        <v>0</v>
      </c>
      <c r="J344">
        <v>5.5252312132236499E-3</v>
      </c>
      <c r="K344">
        <v>4.5858161287571503E-3</v>
      </c>
      <c r="L344" s="238">
        <v>6.1498736252976201E-5</v>
      </c>
      <c r="M344">
        <v>8.7791634821352796E-4</v>
      </c>
      <c r="N344" t="s">
        <v>65</v>
      </c>
      <c r="O344">
        <v>0</v>
      </c>
      <c r="P344">
        <v>1.7593055564262201</v>
      </c>
      <c r="Q344" t="s">
        <v>65</v>
      </c>
      <c r="R344" t="s">
        <v>65</v>
      </c>
      <c r="S344">
        <v>1.06255666791287</v>
      </c>
      <c r="U344" t="s">
        <v>65</v>
      </c>
      <c r="V344">
        <v>1.06255666791287</v>
      </c>
    </row>
    <row r="345" spans="1:22">
      <c r="A345" t="s">
        <v>2409</v>
      </c>
      <c r="B345" t="s">
        <v>2070</v>
      </c>
      <c r="C345" t="s">
        <v>424</v>
      </c>
      <c r="D345">
        <v>9.6063467092850097</v>
      </c>
      <c r="F345" t="s">
        <v>2073</v>
      </c>
      <c r="G345">
        <v>1.0668108101753801E-2</v>
      </c>
      <c r="H345">
        <v>1.06037487351524E-2</v>
      </c>
      <c r="I345" s="238">
        <v>6.43593666013832E-5</v>
      </c>
      <c r="J345">
        <v>7.7064322821445604E-3</v>
      </c>
      <c r="K345">
        <v>4.3498672999021598E-3</v>
      </c>
      <c r="L345">
        <v>1.4033573335620701E-4</v>
      </c>
      <c r="M345">
        <v>3.21622924888619E-3</v>
      </c>
      <c r="N345" t="s">
        <v>65</v>
      </c>
      <c r="O345">
        <v>2.9476584565855599E-2</v>
      </c>
      <c r="P345">
        <v>1.3759608009170099</v>
      </c>
      <c r="Q345" t="s">
        <v>65</v>
      </c>
      <c r="R345" t="s">
        <v>65</v>
      </c>
      <c r="S345">
        <v>1.09060332833114</v>
      </c>
      <c r="T345">
        <v>2.1834065089051799E-3</v>
      </c>
      <c r="U345" t="s">
        <v>65</v>
      </c>
      <c r="V345">
        <v>1.09060332833114</v>
      </c>
    </row>
    <row r="346" spans="1:22">
      <c r="A346" t="s">
        <v>2410</v>
      </c>
      <c r="B346" t="s">
        <v>2070</v>
      </c>
      <c r="C346" t="s">
        <v>424</v>
      </c>
      <c r="D346">
        <v>58.355581108205499</v>
      </c>
      <c r="F346" t="s">
        <v>2073</v>
      </c>
      <c r="G346">
        <v>1.00172496460439E-2</v>
      </c>
      <c r="H346">
        <v>1.00108110395503E-2</v>
      </c>
      <c r="I346" s="238">
        <v>6.4386064936307103E-6</v>
      </c>
      <c r="J346">
        <v>7.03359916805391E-3</v>
      </c>
      <c r="K346">
        <v>4.5057462510031199E-3</v>
      </c>
      <c r="L346">
        <v>4.87610185921044E-4</v>
      </c>
      <c r="M346">
        <v>2.0402427311297299E-3</v>
      </c>
      <c r="N346" t="s">
        <v>65</v>
      </c>
      <c r="O346">
        <v>4.2966217113047898E-2</v>
      </c>
      <c r="P346">
        <v>1.4232842674656001</v>
      </c>
      <c r="Q346" t="s">
        <v>65</v>
      </c>
      <c r="R346" t="s">
        <v>65</v>
      </c>
      <c r="S346">
        <v>1.17829798264046</v>
      </c>
      <c r="T346">
        <v>1.4985276634175499E-4</v>
      </c>
      <c r="U346" t="s">
        <v>65</v>
      </c>
      <c r="V346">
        <v>1.17829798264046</v>
      </c>
    </row>
    <row r="347" spans="1:22">
      <c r="A347" t="s">
        <v>2411</v>
      </c>
      <c r="B347" t="s">
        <v>2070</v>
      </c>
      <c r="C347" t="s">
        <v>424</v>
      </c>
      <c r="D347">
        <v>1.47350258954695</v>
      </c>
      <c r="F347" t="s">
        <v>2071</v>
      </c>
      <c r="G347">
        <v>2.5319890442123999E-3</v>
      </c>
      <c r="H347">
        <v>2.0593235973557001E-3</v>
      </c>
      <c r="I347">
        <v>4.726654468566E-4</v>
      </c>
      <c r="J347">
        <v>4.06500099134073E-3</v>
      </c>
      <c r="K347">
        <v>2.72848067372669E-3</v>
      </c>
      <c r="L347">
        <v>1.3164573194699401E-4</v>
      </c>
      <c r="M347">
        <v>1.2048745856670399E-3</v>
      </c>
      <c r="N347" t="s">
        <v>65</v>
      </c>
      <c r="O347">
        <v>8.6334306666268896E-4</v>
      </c>
      <c r="P347">
        <v>0.50659854739087795</v>
      </c>
      <c r="Q347" t="s">
        <v>65</v>
      </c>
      <c r="R347" t="s">
        <v>65</v>
      </c>
      <c r="S347">
        <v>1.2169536495740401</v>
      </c>
      <c r="T347">
        <v>0.54748276219292502</v>
      </c>
      <c r="U347" t="s">
        <v>65</v>
      </c>
      <c r="V347">
        <v>1.2169536495740401</v>
      </c>
    </row>
    <row r="348" spans="1:22">
      <c r="A348" t="s">
        <v>2412</v>
      </c>
      <c r="B348" t="s">
        <v>2070</v>
      </c>
      <c r="C348" t="s">
        <v>424</v>
      </c>
      <c r="D348">
        <v>62.976768091298197</v>
      </c>
      <c r="F348" t="s">
        <v>2071</v>
      </c>
      <c r="G348">
        <v>2.1272642860928601E-2</v>
      </c>
      <c r="H348">
        <v>2.1266327088723801E-2</v>
      </c>
      <c r="I348" s="238">
        <v>6.3157722048047102E-6</v>
      </c>
      <c r="J348">
        <v>3.25423893417756E-3</v>
      </c>
      <c r="K348">
        <v>1.5036142112042801E-3</v>
      </c>
      <c r="L348">
        <v>1.7644482153240999E-4</v>
      </c>
      <c r="M348">
        <v>1.5741799014408601E-3</v>
      </c>
      <c r="N348" t="s">
        <v>65</v>
      </c>
      <c r="O348">
        <v>4.9287348820622703E-2</v>
      </c>
      <c r="P348">
        <v>6.5349617894908496</v>
      </c>
      <c r="Q348" t="s">
        <v>65</v>
      </c>
      <c r="R348" t="s">
        <v>65</v>
      </c>
      <c r="S348">
        <v>1.37307266297377</v>
      </c>
      <c r="T348">
        <v>1.2814185294872401E-4</v>
      </c>
      <c r="U348" t="s">
        <v>65</v>
      </c>
      <c r="V348">
        <v>1.37307266297377</v>
      </c>
    </row>
    <row r="349" spans="1:22">
      <c r="A349" t="s">
        <v>2413</v>
      </c>
      <c r="B349" t="s">
        <v>2070</v>
      </c>
      <c r="C349" t="s">
        <v>424</v>
      </c>
      <c r="D349">
        <v>6.3292065481666899</v>
      </c>
      <c r="F349" t="s">
        <v>2071</v>
      </c>
      <c r="G349">
        <v>5.4173199247287999E-3</v>
      </c>
      <c r="H349">
        <v>5.4173199247287999E-3</v>
      </c>
      <c r="I349">
        <v>0</v>
      </c>
      <c r="J349">
        <v>2.4538011087516698E-3</v>
      </c>
      <c r="K349">
        <v>1.99222017271352E-3</v>
      </c>
      <c r="L349" s="238">
        <v>5.4912129532140302E-5</v>
      </c>
      <c r="M349">
        <v>4.0666880650601399E-4</v>
      </c>
      <c r="N349" t="s">
        <v>65</v>
      </c>
      <c r="O349">
        <v>1.16383937811776E-3</v>
      </c>
      <c r="P349">
        <v>2.2077257628613398</v>
      </c>
      <c r="Q349" t="s">
        <v>65</v>
      </c>
      <c r="R349" t="s">
        <v>65</v>
      </c>
      <c r="S349">
        <v>1.11747271554183</v>
      </c>
      <c r="T349">
        <v>0</v>
      </c>
      <c r="U349" t="s">
        <v>65</v>
      </c>
      <c r="V349">
        <v>1.11747271554183</v>
      </c>
    </row>
    <row r="350" spans="1:22">
      <c r="A350" t="s">
        <v>2414</v>
      </c>
      <c r="B350" t="s">
        <v>2070</v>
      </c>
      <c r="C350" t="s">
        <v>424</v>
      </c>
      <c r="D350">
        <v>2.75055810525325</v>
      </c>
      <c r="F350" t="s">
        <v>2071</v>
      </c>
      <c r="G350">
        <v>3.6632912397264001E-3</v>
      </c>
      <c r="H350">
        <v>3.6572977453453999E-3</v>
      </c>
      <c r="I350" s="238">
        <v>5.9934943809693901E-6</v>
      </c>
      <c r="J350">
        <v>7.4806854051170301E-3</v>
      </c>
      <c r="K350">
        <v>5.75147044871855E-3</v>
      </c>
      <c r="L350">
        <v>1.01410021589097E-3</v>
      </c>
      <c r="M350">
        <v>7.1511474050750599E-4</v>
      </c>
      <c r="N350" t="s">
        <v>65</v>
      </c>
      <c r="O350">
        <v>0</v>
      </c>
      <c r="P350">
        <v>0.48889875021928902</v>
      </c>
      <c r="Q350" t="s">
        <v>65</v>
      </c>
      <c r="R350" t="s">
        <v>65</v>
      </c>
      <c r="S350">
        <v>1.05316061054331</v>
      </c>
      <c r="T350" t="s">
        <v>2119</v>
      </c>
      <c r="U350" t="s">
        <v>65</v>
      </c>
      <c r="V350">
        <v>1.05316061054331</v>
      </c>
    </row>
    <row r="351" spans="1:22">
      <c r="A351" t="s">
        <v>2415</v>
      </c>
      <c r="B351" t="s">
        <v>2070</v>
      </c>
      <c r="C351" t="s">
        <v>424</v>
      </c>
      <c r="D351">
        <v>0.99255534891721497</v>
      </c>
      <c r="F351" t="s">
        <v>2071</v>
      </c>
      <c r="G351" s="238">
        <v>3.6964525804536203E-5</v>
      </c>
      <c r="H351" s="238">
        <v>3.6964525804536203E-5</v>
      </c>
      <c r="I351">
        <v>0</v>
      </c>
      <c r="J351">
        <v>3.7769565828975902E-3</v>
      </c>
      <c r="K351">
        <v>1.3336180631612299E-3</v>
      </c>
      <c r="L351">
        <v>2.4795993524581402E-4</v>
      </c>
      <c r="M351">
        <v>2.1953785844905402E-3</v>
      </c>
      <c r="N351" t="s">
        <v>65</v>
      </c>
      <c r="O351">
        <v>0</v>
      </c>
      <c r="P351">
        <v>9.78685483754696E-3</v>
      </c>
      <c r="Q351" t="s">
        <v>65</v>
      </c>
      <c r="R351" t="s">
        <v>65</v>
      </c>
      <c r="U351" t="s">
        <v>65</v>
      </c>
    </row>
    <row r="352" spans="1:22">
      <c r="A352" t="s">
        <v>2416</v>
      </c>
      <c r="B352" t="s">
        <v>2070</v>
      </c>
      <c r="C352" t="s">
        <v>424</v>
      </c>
      <c r="D352">
        <v>12.034777447079801</v>
      </c>
      <c r="F352" t="s">
        <v>2073</v>
      </c>
      <c r="G352">
        <v>2.5728263093880002E-4</v>
      </c>
      <c r="H352">
        <v>1.545662200781E-4</v>
      </c>
      <c r="I352">
        <v>1.0271641086070001E-4</v>
      </c>
      <c r="J352">
        <v>9.4671512949074492E-3</v>
      </c>
      <c r="K352">
        <v>6.2413090503186499E-3</v>
      </c>
      <c r="L352">
        <v>9.5667690092329403E-4</v>
      </c>
      <c r="M352">
        <v>2.2691653436654898E-3</v>
      </c>
      <c r="N352" t="s">
        <v>65</v>
      </c>
      <c r="O352">
        <v>3.7365715826501902E-2</v>
      </c>
      <c r="P352">
        <v>1.63265818051565E-2</v>
      </c>
      <c r="Q352" t="s">
        <v>65</v>
      </c>
      <c r="R352" t="s">
        <v>65</v>
      </c>
      <c r="S352">
        <v>1.16870845895923</v>
      </c>
      <c r="T352">
        <v>2.7489480286591299E-3</v>
      </c>
      <c r="U352" t="s">
        <v>65</v>
      </c>
      <c r="V352">
        <v>1.16870845895923</v>
      </c>
    </row>
    <row r="353" spans="1:22">
      <c r="A353" t="s">
        <v>2417</v>
      </c>
      <c r="B353" t="s">
        <v>2070</v>
      </c>
      <c r="C353" t="s">
        <v>424</v>
      </c>
      <c r="D353">
        <v>2.5746436672835</v>
      </c>
      <c r="F353" t="s">
        <v>2073</v>
      </c>
      <c r="G353">
        <v>4.9362997336507E-3</v>
      </c>
      <c r="H353">
        <v>4.9358196878849002E-3</v>
      </c>
      <c r="I353" s="238">
        <v>4.80045765864412E-7</v>
      </c>
      <c r="J353">
        <v>2.0564141420147401E-3</v>
      </c>
      <c r="K353">
        <v>1.43464270359295E-3</v>
      </c>
      <c r="L353" s="238">
        <v>4.5308594946298099E-5</v>
      </c>
      <c r="M353">
        <v>5.7646284347548404E-4</v>
      </c>
      <c r="N353" t="s">
        <v>65</v>
      </c>
      <c r="O353">
        <v>6.7739636200090398E-3</v>
      </c>
      <c r="P353">
        <v>2.4002070337101902</v>
      </c>
      <c r="Q353" t="s">
        <v>65</v>
      </c>
      <c r="R353" t="s">
        <v>65</v>
      </c>
      <c r="S353">
        <v>1.5333333333333301</v>
      </c>
      <c r="T353" s="238">
        <v>7.0866304100961706E-5</v>
      </c>
      <c r="U353" t="s">
        <v>65</v>
      </c>
      <c r="V353">
        <v>1.5333333333333301</v>
      </c>
    </row>
    <row r="354" spans="1:22">
      <c r="A354" t="s">
        <v>2418</v>
      </c>
      <c r="B354" t="s">
        <v>2070</v>
      </c>
      <c r="C354" t="s">
        <v>424</v>
      </c>
      <c r="D354">
        <v>19.0737442255822</v>
      </c>
      <c r="F354" t="s">
        <v>2073</v>
      </c>
      <c r="G354">
        <v>4.5988558326069996E-3</v>
      </c>
      <c r="H354">
        <v>4.5974471242877998E-3</v>
      </c>
      <c r="I354" s="238">
        <v>1.40870831917033E-6</v>
      </c>
      <c r="J354">
        <v>3.9588301025290998E-3</v>
      </c>
      <c r="K354">
        <v>1.8170767463112701E-3</v>
      </c>
      <c r="L354" s="238">
        <v>6.04842409024744E-5</v>
      </c>
      <c r="M354">
        <v>2.0812691153153399E-3</v>
      </c>
      <c r="N354" t="s">
        <v>65</v>
      </c>
      <c r="O354">
        <v>1.6081473771815399E-2</v>
      </c>
      <c r="P354">
        <v>1.1613145816363</v>
      </c>
      <c r="Q354" t="s">
        <v>65</v>
      </c>
      <c r="R354" t="s">
        <v>65</v>
      </c>
      <c r="S354">
        <v>1.36701345248194</v>
      </c>
      <c r="T354" s="238">
        <v>8.7598210161512105E-5</v>
      </c>
      <c r="U354" t="s">
        <v>65</v>
      </c>
      <c r="V354">
        <v>1.36701345248194</v>
      </c>
    </row>
    <row r="355" spans="1:22">
      <c r="A355" t="s">
        <v>2419</v>
      </c>
      <c r="B355" t="s">
        <v>2070</v>
      </c>
      <c r="C355" t="s">
        <v>424</v>
      </c>
      <c r="D355">
        <v>16.855867702157099</v>
      </c>
      <c r="F355" t="s">
        <v>2073</v>
      </c>
      <c r="G355">
        <v>3.2998369467619997E-4</v>
      </c>
      <c r="H355">
        <v>2.7809183632689999E-4</v>
      </c>
      <c r="I355" s="238">
        <v>5.1891858349267099E-5</v>
      </c>
      <c r="J355">
        <v>1.9160298121594699E-2</v>
      </c>
      <c r="K355">
        <v>3.7520880344621699E-3</v>
      </c>
      <c r="L355" s="238">
        <v>8.8470895002264302E-5</v>
      </c>
      <c r="M355">
        <v>1.53197391921302E-2</v>
      </c>
      <c r="N355" t="s">
        <v>65</v>
      </c>
      <c r="O355">
        <v>1.584547231899E-2</v>
      </c>
      <c r="P355">
        <v>1.45139618685512E-2</v>
      </c>
      <c r="Q355" t="s">
        <v>65</v>
      </c>
      <c r="R355" t="s">
        <v>65</v>
      </c>
      <c r="S355">
        <v>1.16488704721378</v>
      </c>
      <c r="T355">
        <v>3.2748697738140199E-3</v>
      </c>
      <c r="U355" t="s">
        <v>65</v>
      </c>
      <c r="V355">
        <v>1.16488704721378</v>
      </c>
    </row>
    <row r="356" spans="1:22">
      <c r="A356" t="s">
        <v>2420</v>
      </c>
      <c r="B356" t="s">
        <v>2070</v>
      </c>
      <c r="C356" t="s">
        <v>424</v>
      </c>
      <c r="D356">
        <v>1.03612006334844</v>
      </c>
      <c r="F356" t="s">
        <v>2071</v>
      </c>
      <c r="G356">
        <v>1.9284361286661001E-3</v>
      </c>
      <c r="H356">
        <v>1.7269619881087001E-3</v>
      </c>
      <c r="I356">
        <v>2.0147414055739999E-4</v>
      </c>
      <c r="J356">
        <v>3.1541201092331501E-3</v>
      </c>
      <c r="K356">
        <v>2.1174613356588099E-3</v>
      </c>
      <c r="L356" s="238">
        <v>8.6478044165944794E-5</v>
      </c>
      <c r="M356">
        <v>9.5018072940839405E-4</v>
      </c>
      <c r="N356" t="s">
        <v>65</v>
      </c>
      <c r="O356">
        <v>1.2045203165955501E-3</v>
      </c>
      <c r="P356">
        <v>0.54752575307874596</v>
      </c>
      <c r="Q356" t="s">
        <v>65</v>
      </c>
      <c r="R356" t="s">
        <v>65</v>
      </c>
      <c r="S356">
        <v>1.1569685801437799</v>
      </c>
      <c r="T356">
        <v>0.16726504134595599</v>
      </c>
      <c r="U356" t="s">
        <v>65</v>
      </c>
      <c r="V356">
        <v>1.1569685801437799</v>
      </c>
    </row>
    <row r="357" spans="1:22">
      <c r="A357" t="s">
        <v>2421</v>
      </c>
      <c r="B357" t="s">
        <v>2070</v>
      </c>
      <c r="C357" t="s">
        <v>424</v>
      </c>
      <c r="D357">
        <v>58.922030151244599</v>
      </c>
      <c r="F357" t="s">
        <v>2073</v>
      </c>
      <c r="G357">
        <v>2.5978119629926199E-2</v>
      </c>
      <c r="H357">
        <v>2.5976983527328499E-2</v>
      </c>
      <c r="I357" s="238">
        <v>1.1361025976891299E-6</v>
      </c>
      <c r="J357">
        <v>4.3363983054925297E-3</v>
      </c>
      <c r="K357">
        <v>3.1895835652459401E-3</v>
      </c>
      <c r="L357" s="238">
        <v>5.1142110188558099E-5</v>
      </c>
      <c r="M357">
        <v>1.0956726300580301E-3</v>
      </c>
      <c r="N357" t="s">
        <v>65</v>
      </c>
      <c r="O357">
        <v>2.6000035394415099E-2</v>
      </c>
      <c r="P357">
        <v>5.9904514524013504</v>
      </c>
      <c r="Q357" t="s">
        <v>65</v>
      </c>
      <c r="R357" t="s">
        <v>65</v>
      </c>
      <c r="S357">
        <v>1.52002267016495</v>
      </c>
      <c r="T357" s="238">
        <v>4.3696194272611097E-5</v>
      </c>
      <c r="U357" t="s">
        <v>65</v>
      </c>
      <c r="V357">
        <v>1.52002267016495</v>
      </c>
    </row>
    <row r="358" spans="1:22">
      <c r="A358" t="s">
        <v>2422</v>
      </c>
      <c r="B358" t="s">
        <v>2070</v>
      </c>
      <c r="C358" t="s">
        <v>424</v>
      </c>
      <c r="D358">
        <v>0.305324415824196</v>
      </c>
      <c r="G358">
        <v>9.7439290335688995E-3</v>
      </c>
      <c r="H358">
        <v>9.7439290335688995E-3</v>
      </c>
      <c r="I358">
        <v>0</v>
      </c>
      <c r="J358">
        <v>1.22345942180223E-3</v>
      </c>
      <c r="K358">
        <v>4.2632961223955899E-4</v>
      </c>
      <c r="L358" s="238">
        <v>4.3187757800110997E-5</v>
      </c>
      <c r="M358">
        <v>7.5394205176255904E-4</v>
      </c>
      <c r="N358" t="s">
        <v>65</v>
      </c>
      <c r="P358">
        <v>7.9642437337361702</v>
      </c>
      <c r="Q358" t="s">
        <v>65</v>
      </c>
      <c r="R358" t="s">
        <v>65</v>
      </c>
      <c r="S358">
        <v>1.16824201589086</v>
      </c>
      <c r="U358" t="s">
        <v>65</v>
      </c>
      <c r="V358">
        <v>1.16824201589086</v>
      </c>
    </row>
    <row r="359" spans="1:22">
      <c r="A359" t="s">
        <v>2423</v>
      </c>
      <c r="B359" t="s">
        <v>2070</v>
      </c>
      <c r="C359" t="s">
        <v>424</v>
      </c>
      <c r="D359">
        <v>11.9242746495083</v>
      </c>
      <c r="F359" t="s">
        <v>2073</v>
      </c>
      <c r="G359">
        <v>1.9174508976937E-3</v>
      </c>
      <c r="H359">
        <v>1.8348707733723E-3</v>
      </c>
      <c r="I359" s="238">
        <v>8.2580124321375106E-5</v>
      </c>
      <c r="J359">
        <v>9.6089651597633507E-3</v>
      </c>
      <c r="K359">
        <v>4.38693679720039E-3</v>
      </c>
      <c r="L359">
        <v>2.8203783587875099E-4</v>
      </c>
      <c r="M359">
        <v>4.9399905266841997E-3</v>
      </c>
      <c r="N359" t="s">
        <v>65</v>
      </c>
      <c r="O359">
        <v>2.26839723095075E-2</v>
      </c>
      <c r="P359">
        <v>0.19095404581709199</v>
      </c>
      <c r="Q359" t="s">
        <v>65</v>
      </c>
      <c r="R359" t="s">
        <v>65</v>
      </c>
      <c r="S359">
        <v>1.1243982287696399</v>
      </c>
      <c r="T359">
        <v>3.6404613440108699E-3</v>
      </c>
      <c r="U359" t="s">
        <v>65</v>
      </c>
      <c r="V359">
        <v>1.1243982287696399</v>
      </c>
    </row>
    <row r="360" spans="1:22">
      <c r="A360" t="s">
        <v>2424</v>
      </c>
      <c r="B360" t="s">
        <v>2070</v>
      </c>
      <c r="C360" t="s">
        <v>424</v>
      </c>
      <c r="D360">
        <v>11.102666984314499</v>
      </c>
      <c r="E360" t="s">
        <v>2087</v>
      </c>
      <c r="F360" t="s">
        <v>2073</v>
      </c>
      <c r="G360">
        <v>5.9765380661908798E-2</v>
      </c>
      <c r="H360">
        <v>5.9750611215516003E-2</v>
      </c>
      <c r="I360" s="238">
        <v>1.4769446392727801E-5</v>
      </c>
      <c r="J360">
        <v>2.32140808711187E-2</v>
      </c>
      <c r="K360">
        <v>1.0289141064633901E-2</v>
      </c>
      <c r="L360">
        <v>4.6342105411216499E-4</v>
      </c>
      <c r="M360">
        <v>1.24615187523726E-2</v>
      </c>
      <c r="N360" t="s">
        <v>65</v>
      </c>
      <c r="O360">
        <v>2.2180136374845699E-2</v>
      </c>
      <c r="P360">
        <v>2.5738951952154698</v>
      </c>
      <c r="Q360" t="s">
        <v>65</v>
      </c>
      <c r="R360" t="s">
        <v>65</v>
      </c>
      <c r="S360">
        <v>1.2364593019025101</v>
      </c>
      <c r="T360">
        <v>6.6588618496853298E-4</v>
      </c>
      <c r="U360" t="s">
        <v>65</v>
      </c>
      <c r="V360">
        <v>1.2364593019025101</v>
      </c>
    </row>
    <row r="361" spans="1:22">
      <c r="A361" t="s">
        <v>2425</v>
      </c>
      <c r="B361" t="s">
        <v>2070</v>
      </c>
      <c r="C361" t="s">
        <v>424</v>
      </c>
      <c r="D361">
        <v>1.4265198914674599</v>
      </c>
      <c r="F361" t="s">
        <v>2071</v>
      </c>
      <c r="G361">
        <v>9.7877416839009003E-3</v>
      </c>
      <c r="H361">
        <v>9.4385138727383997E-3</v>
      </c>
      <c r="I361">
        <v>3.4922781116240002E-4</v>
      </c>
      <c r="J361">
        <v>4.22964715217862E-3</v>
      </c>
      <c r="K361">
        <v>2.9170456087263701E-3</v>
      </c>
      <c r="L361" s="238">
        <v>6.2134604286842799E-5</v>
      </c>
      <c r="M361">
        <v>1.2504669391654099E-3</v>
      </c>
      <c r="N361" t="s">
        <v>65</v>
      </c>
      <c r="O361">
        <v>1.90848243064931E-3</v>
      </c>
      <c r="P361">
        <v>2.23151329960863</v>
      </c>
      <c r="Q361" t="s">
        <v>65</v>
      </c>
      <c r="R361" t="s">
        <v>65</v>
      </c>
      <c r="S361">
        <v>1.1086444747887101</v>
      </c>
      <c r="T361">
        <v>0.18298717638369</v>
      </c>
      <c r="U361" t="s">
        <v>65</v>
      </c>
      <c r="V361">
        <v>1.1086444747887101</v>
      </c>
    </row>
    <row r="362" spans="1:22">
      <c r="A362" t="s">
        <v>2426</v>
      </c>
      <c r="B362" t="s">
        <v>2070</v>
      </c>
      <c r="C362" t="s">
        <v>424</v>
      </c>
      <c r="D362">
        <v>3.1423614795888302</v>
      </c>
      <c r="F362" t="s">
        <v>2073</v>
      </c>
      <c r="G362">
        <v>2.2813331275725299E-2</v>
      </c>
      <c r="H362">
        <v>2.2813331275725299E-2</v>
      </c>
      <c r="I362">
        <v>0</v>
      </c>
      <c r="J362">
        <v>5.0022321323952004E-3</v>
      </c>
      <c r="K362">
        <v>2.15418545539131E-3</v>
      </c>
      <c r="L362">
        <v>1.17300490288415E-4</v>
      </c>
      <c r="M362">
        <v>2.7307461867154699E-3</v>
      </c>
      <c r="N362" t="s">
        <v>65</v>
      </c>
      <c r="O362">
        <v>7.6010749390193399E-3</v>
      </c>
      <c r="P362">
        <v>4.5606302690318499</v>
      </c>
      <c r="Q362" t="s">
        <v>65</v>
      </c>
      <c r="R362" t="s">
        <v>65</v>
      </c>
      <c r="S362">
        <v>1.1705945932233499</v>
      </c>
      <c r="T362">
        <v>0</v>
      </c>
      <c r="U362" t="s">
        <v>65</v>
      </c>
      <c r="V362">
        <v>1.1705945932233499</v>
      </c>
    </row>
    <row r="363" spans="1:22">
      <c r="A363" t="s">
        <v>2427</v>
      </c>
      <c r="B363" t="s">
        <v>2070</v>
      </c>
      <c r="C363" t="s">
        <v>424</v>
      </c>
      <c r="D363">
        <v>12.2465232509321</v>
      </c>
      <c r="F363" t="s">
        <v>2073</v>
      </c>
      <c r="G363">
        <v>1.3955040653428001E-3</v>
      </c>
      <c r="H363">
        <v>1.3954985281181E-3</v>
      </c>
      <c r="I363" s="238">
        <v>5.5372246890715502E-9</v>
      </c>
      <c r="J363">
        <v>8.9126585192810803E-3</v>
      </c>
      <c r="K363">
        <v>4.7981238374231903E-3</v>
      </c>
      <c r="L363">
        <v>1.2679098859197499E-4</v>
      </c>
      <c r="M363">
        <v>3.9877436932658997E-3</v>
      </c>
      <c r="N363" t="s">
        <v>65</v>
      </c>
      <c r="O363">
        <v>0</v>
      </c>
      <c r="P363">
        <v>0.15657489009583</v>
      </c>
      <c r="Q363" t="s">
        <v>65</v>
      </c>
      <c r="R363" t="s">
        <v>65</v>
      </c>
      <c r="S363">
        <v>1.4519586258463799</v>
      </c>
      <c r="T363" t="s">
        <v>2119</v>
      </c>
      <c r="U363" t="s">
        <v>65</v>
      </c>
      <c r="V363">
        <v>1.4519586258463799</v>
      </c>
    </row>
    <row r="364" spans="1:22">
      <c r="A364" t="s">
        <v>2428</v>
      </c>
      <c r="B364" t="s">
        <v>2070</v>
      </c>
      <c r="C364" t="s">
        <v>424</v>
      </c>
      <c r="D364">
        <v>27.443533167554801</v>
      </c>
      <c r="F364" t="s">
        <v>2073</v>
      </c>
      <c r="G364">
        <v>2.4340149581297401E-2</v>
      </c>
      <c r="H364">
        <v>2.4339986870984501E-2</v>
      </c>
      <c r="I364" s="238">
        <v>1.6271031294068901E-7</v>
      </c>
      <c r="J364">
        <v>5.4048178511723497E-3</v>
      </c>
      <c r="K364">
        <v>2.7068712374886399E-3</v>
      </c>
      <c r="L364" s="238">
        <v>4.3398785247545298E-5</v>
      </c>
      <c r="M364">
        <v>2.6545478284361601E-3</v>
      </c>
      <c r="N364" t="s">
        <v>65</v>
      </c>
      <c r="O364">
        <v>1.14071378202168E-2</v>
      </c>
      <c r="P364">
        <v>4.5033870781981902</v>
      </c>
      <c r="Q364" t="s">
        <v>65</v>
      </c>
      <c r="R364" t="s">
        <v>65</v>
      </c>
      <c r="S364">
        <v>1.1391251541518399</v>
      </c>
      <c r="T364" s="238">
        <v>1.42639034878949E-5</v>
      </c>
      <c r="U364" t="s">
        <v>65</v>
      </c>
      <c r="V364">
        <v>1.1391251541518399</v>
      </c>
    </row>
    <row r="365" spans="1:22">
      <c r="A365" t="s">
        <v>2429</v>
      </c>
      <c r="B365" t="s">
        <v>2070</v>
      </c>
      <c r="C365" t="s">
        <v>424</v>
      </c>
      <c r="D365">
        <v>0.76628791004516505</v>
      </c>
      <c r="F365" t="s">
        <v>2071</v>
      </c>
      <c r="G365">
        <v>4.2665758367947003E-3</v>
      </c>
      <c r="H365">
        <v>4.2332003167842996E-3</v>
      </c>
      <c r="I365" s="238">
        <v>3.3375520010375402E-5</v>
      </c>
      <c r="J365">
        <v>7.7889324230518099E-3</v>
      </c>
      <c r="K365">
        <v>4.1558583381962801E-3</v>
      </c>
      <c r="L365">
        <v>9.75017495869226E-4</v>
      </c>
      <c r="M365">
        <v>2.65805658898631E-3</v>
      </c>
      <c r="N365" t="s">
        <v>65</v>
      </c>
      <c r="O365">
        <v>8.5706813336948202E-4</v>
      </c>
      <c r="P365">
        <v>0.543489157032084</v>
      </c>
      <c r="Q365" t="s">
        <v>65</v>
      </c>
      <c r="R365" t="s">
        <v>65</v>
      </c>
      <c r="S365">
        <v>1.0389447031307999</v>
      </c>
      <c r="T365">
        <v>3.8941501510693997E-2</v>
      </c>
      <c r="U365" t="s">
        <v>65</v>
      </c>
      <c r="V365">
        <v>1.0389447031307999</v>
      </c>
    </row>
    <row r="366" spans="1:22">
      <c r="A366" t="s">
        <v>2430</v>
      </c>
      <c r="B366" t="s">
        <v>2070</v>
      </c>
      <c r="C366" t="s">
        <v>424</v>
      </c>
      <c r="D366">
        <v>0.271327463067426</v>
      </c>
      <c r="F366" t="s">
        <v>2073</v>
      </c>
      <c r="G366">
        <v>9.3684511512829997E-4</v>
      </c>
      <c r="H366">
        <v>9.3684511512829997E-4</v>
      </c>
      <c r="I366">
        <v>0</v>
      </c>
      <c r="J366">
        <v>3.94919927723283E-3</v>
      </c>
      <c r="K366">
        <v>7.06156460438309E-4</v>
      </c>
      <c r="L366">
        <v>4.0171547266821899E-4</v>
      </c>
      <c r="M366">
        <v>2.8413273441263002E-3</v>
      </c>
      <c r="N366" t="s">
        <v>65</v>
      </c>
      <c r="O366">
        <v>0</v>
      </c>
      <c r="P366">
        <v>0.23722406730124199</v>
      </c>
      <c r="Q366" t="s">
        <v>65</v>
      </c>
      <c r="R366" t="s">
        <v>65</v>
      </c>
      <c r="S366">
        <v>1.0693263334491101</v>
      </c>
      <c r="U366" t="s">
        <v>65</v>
      </c>
      <c r="V366">
        <v>1.0693263334491101</v>
      </c>
    </row>
    <row r="367" spans="1:22">
      <c r="A367" t="s">
        <v>2431</v>
      </c>
      <c r="B367" t="s">
        <v>2070</v>
      </c>
      <c r="C367" t="s">
        <v>424</v>
      </c>
      <c r="D367">
        <v>6.5392017198937999</v>
      </c>
      <c r="F367" t="s">
        <v>2071</v>
      </c>
      <c r="G367">
        <v>5.0558450885213003E-3</v>
      </c>
      <c r="H367">
        <v>5.0502273540885996E-3</v>
      </c>
      <c r="I367" s="238">
        <v>5.6177344327973104E-6</v>
      </c>
      <c r="J367">
        <v>1.29374182207588E-3</v>
      </c>
      <c r="K367">
        <v>1.0224511357299201E-3</v>
      </c>
      <c r="L367" s="238">
        <v>1.5557345075501299E-5</v>
      </c>
      <c r="M367">
        <v>2.5573334127046199E-4</v>
      </c>
      <c r="N367" t="s">
        <v>65</v>
      </c>
      <c r="O367">
        <v>3.6140357481196299E-3</v>
      </c>
      <c r="P367">
        <v>3.9035820500764098</v>
      </c>
      <c r="Q367" t="s">
        <v>65</v>
      </c>
      <c r="R367" t="s">
        <v>65</v>
      </c>
      <c r="S367">
        <v>1.20314776079393</v>
      </c>
      <c r="T367">
        <v>1.55442137940118E-3</v>
      </c>
      <c r="U367" t="s">
        <v>65</v>
      </c>
      <c r="V367">
        <v>1.20314776079393</v>
      </c>
    </row>
    <row r="368" spans="1:22">
      <c r="A368" t="s">
        <v>2432</v>
      </c>
      <c r="B368" t="s">
        <v>2070</v>
      </c>
      <c r="C368" t="s">
        <v>424</v>
      </c>
      <c r="D368">
        <v>9.2098136639462105</v>
      </c>
      <c r="F368" t="s">
        <v>2073</v>
      </c>
      <c r="G368">
        <v>6.1059773037128997E-3</v>
      </c>
      <c r="H368">
        <v>6.0817915180017999E-3</v>
      </c>
      <c r="I368" s="238">
        <v>2.4185785711090299E-5</v>
      </c>
      <c r="J368">
        <v>6.0350563434296203E-3</v>
      </c>
      <c r="K368">
        <v>3.89676869797156E-3</v>
      </c>
      <c r="L368">
        <v>4.0862480419411398E-4</v>
      </c>
      <c r="M368">
        <v>1.7296628412639401E-3</v>
      </c>
      <c r="N368" t="s">
        <v>65</v>
      </c>
      <c r="O368">
        <v>2.8827181627599101E-2</v>
      </c>
      <c r="P368">
        <v>1.0077439500002401</v>
      </c>
      <c r="Q368" t="s">
        <v>65</v>
      </c>
      <c r="R368" t="s">
        <v>65</v>
      </c>
      <c r="S368">
        <v>1.36205900337602</v>
      </c>
      <c r="T368">
        <v>8.3899237960657501E-4</v>
      </c>
      <c r="U368" t="s">
        <v>65</v>
      </c>
      <c r="V368">
        <v>1.36205900337602</v>
      </c>
    </row>
    <row r="369" spans="1:22">
      <c r="A369" t="s">
        <v>2433</v>
      </c>
      <c r="B369" t="s">
        <v>2070</v>
      </c>
      <c r="C369" t="s">
        <v>424</v>
      </c>
      <c r="D369">
        <v>1.00579353335265</v>
      </c>
      <c r="F369" t="s">
        <v>2071</v>
      </c>
      <c r="G369" s="238">
        <v>6.0943031010531703E-5</v>
      </c>
      <c r="H369" s="238">
        <v>6.0656349786527098E-5</v>
      </c>
      <c r="I369" s="238">
        <v>2.8668122400458998E-7</v>
      </c>
      <c r="J369">
        <v>2.8713364616556902E-3</v>
      </c>
      <c r="K369">
        <v>1.10296058160719E-3</v>
      </c>
      <c r="L369">
        <v>1.07761577858939E-4</v>
      </c>
      <c r="M369">
        <v>1.66061430218956E-3</v>
      </c>
      <c r="N369" t="s">
        <v>65</v>
      </c>
      <c r="O369">
        <v>4.4719871481277004E-3</v>
      </c>
      <c r="P369">
        <v>2.11247795570258E-2</v>
      </c>
      <c r="Q369" t="s">
        <v>65</v>
      </c>
      <c r="R369" t="s">
        <v>65</v>
      </c>
      <c r="S369">
        <v>1.42105263157894</v>
      </c>
      <c r="T369" s="238">
        <v>6.4106003552495794E-5</v>
      </c>
      <c r="U369" t="s">
        <v>65</v>
      </c>
      <c r="V369">
        <v>1.42105263157894</v>
      </c>
    </row>
    <row r="370" spans="1:22">
      <c r="A370" t="s">
        <v>2434</v>
      </c>
      <c r="B370" t="s">
        <v>2070</v>
      </c>
      <c r="C370" t="s">
        <v>424</v>
      </c>
      <c r="D370">
        <v>2.3316941587499298</v>
      </c>
      <c r="F370" t="s">
        <v>2071</v>
      </c>
      <c r="G370">
        <v>1.4631861066339001E-3</v>
      </c>
      <c r="H370">
        <v>1.3600639430468001E-3</v>
      </c>
      <c r="I370">
        <v>1.03122163587E-4</v>
      </c>
      <c r="J370">
        <v>1.22418455540206E-2</v>
      </c>
      <c r="K370">
        <v>8.27784654900964E-3</v>
      </c>
      <c r="L370">
        <v>4.5209573965869E-4</v>
      </c>
      <c r="M370">
        <v>3.5119032653522998E-3</v>
      </c>
      <c r="N370" t="s">
        <v>65</v>
      </c>
      <c r="O370">
        <v>2.9928190273391898E-3</v>
      </c>
      <c r="P370">
        <v>0.111099583559123</v>
      </c>
      <c r="Q370" t="s">
        <v>65</v>
      </c>
      <c r="R370" t="s">
        <v>65</v>
      </c>
      <c r="S370">
        <v>1.04137640529371</v>
      </c>
      <c r="T370">
        <v>3.4456531666293901E-2</v>
      </c>
      <c r="U370" t="s">
        <v>65</v>
      </c>
      <c r="V370">
        <v>1.04137640529371</v>
      </c>
    </row>
    <row r="371" spans="1:22">
      <c r="A371" t="s">
        <v>2435</v>
      </c>
      <c r="B371" t="s">
        <v>2070</v>
      </c>
      <c r="C371" t="s">
        <v>424</v>
      </c>
      <c r="D371">
        <v>0.89041117808778403</v>
      </c>
      <c r="F371" t="s">
        <v>2071</v>
      </c>
      <c r="G371">
        <v>3.566251478516E-4</v>
      </c>
      <c r="H371">
        <v>3.4970144159480001E-4</v>
      </c>
      <c r="I371" s="238">
        <v>6.9237062568228596E-6</v>
      </c>
      <c r="J371">
        <v>4.7170468349802298E-3</v>
      </c>
      <c r="K371">
        <v>1.68240543714345E-3</v>
      </c>
      <c r="L371">
        <v>1.43079958151917E-4</v>
      </c>
      <c r="M371">
        <v>2.8915614396848501E-3</v>
      </c>
      <c r="N371" t="s">
        <v>65</v>
      </c>
      <c r="O371">
        <v>2.5750038831532702E-4</v>
      </c>
      <c r="P371">
        <v>7.4135672981136602E-2</v>
      </c>
      <c r="Q371" t="s">
        <v>65</v>
      </c>
      <c r="R371" t="s">
        <v>65</v>
      </c>
      <c r="S371">
        <v>1.0757284612990501</v>
      </c>
      <c r="T371">
        <v>2.6888139090276899E-2</v>
      </c>
      <c r="U371" t="s">
        <v>65</v>
      </c>
      <c r="V371">
        <v>1.0757284612990501</v>
      </c>
    </row>
    <row r="372" spans="1:22">
      <c r="A372" t="s">
        <v>2436</v>
      </c>
      <c r="B372" t="s">
        <v>2070</v>
      </c>
      <c r="C372" t="s">
        <v>424</v>
      </c>
      <c r="D372">
        <v>4.4549518631713001</v>
      </c>
      <c r="F372" t="s">
        <v>2073</v>
      </c>
      <c r="G372">
        <v>3.1070134763557002E-3</v>
      </c>
      <c r="H372">
        <v>3.1069683618592998E-3</v>
      </c>
      <c r="I372" s="238">
        <v>4.5114496440547198E-8</v>
      </c>
      <c r="J372">
        <v>4.1443866902731797E-3</v>
      </c>
      <c r="K372">
        <v>2.54311406392425E-3</v>
      </c>
      <c r="L372">
        <v>6.7975598438731102E-4</v>
      </c>
      <c r="M372">
        <v>9.2151664196162301E-4</v>
      </c>
      <c r="N372" t="s">
        <v>65</v>
      </c>
      <c r="O372">
        <v>1.04390904490604E-2</v>
      </c>
      <c r="P372">
        <v>0.74968109736268196</v>
      </c>
      <c r="Q372" t="s">
        <v>65</v>
      </c>
      <c r="R372" t="s">
        <v>65</v>
      </c>
      <c r="S372">
        <v>1</v>
      </c>
      <c r="T372" s="238">
        <v>4.3216884325978401E-6</v>
      </c>
      <c r="U372" t="s">
        <v>65</v>
      </c>
      <c r="V372">
        <v>1</v>
      </c>
    </row>
    <row r="373" spans="1:22">
      <c r="A373" t="s">
        <v>2437</v>
      </c>
      <c r="B373" t="s">
        <v>2070</v>
      </c>
      <c r="C373" t="s">
        <v>424</v>
      </c>
      <c r="D373">
        <v>6.6288315922426397</v>
      </c>
      <c r="F373" t="s">
        <v>2071</v>
      </c>
      <c r="G373">
        <v>1.7930201915561599E-2</v>
      </c>
      <c r="H373">
        <v>1.7924922137945502E-2</v>
      </c>
      <c r="I373" s="238">
        <v>5.2797776161520297E-6</v>
      </c>
      <c r="J373">
        <v>3.73400125368581E-3</v>
      </c>
      <c r="K373">
        <v>2.3252519181191202E-3</v>
      </c>
      <c r="L373" s="238">
        <v>4.1805697587762102E-5</v>
      </c>
      <c r="M373">
        <v>1.3669436379789199E-3</v>
      </c>
      <c r="N373" t="s">
        <v>65</v>
      </c>
      <c r="O373">
        <v>4.0546356328614499E-3</v>
      </c>
      <c r="P373">
        <v>4.8004595928434304</v>
      </c>
      <c r="Q373" t="s">
        <v>65</v>
      </c>
      <c r="R373" t="s">
        <v>65</v>
      </c>
      <c r="S373">
        <v>1.11432507241949</v>
      </c>
      <c r="T373">
        <v>1.3021583427524799E-3</v>
      </c>
      <c r="U373" t="s">
        <v>65</v>
      </c>
      <c r="V373">
        <v>1.11432507241949</v>
      </c>
    </row>
    <row r="374" spans="1:22">
      <c r="A374" t="s">
        <v>2438</v>
      </c>
      <c r="B374" t="s">
        <v>2070</v>
      </c>
      <c r="C374" t="s">
        <v>424</v>
      </c>
      <c r="D374">
        <v>1.93257224236695</v>
      </c>
      <c r="F374" t="s">
        <v>2071</v>
      </c>
      <c r="G374">
        <v>9.9764157104937998E-3</v>
      </c>
      <c r="H374">
        <v>9.9752672034663006E-3</v>
      </c>
      <c r="I374" s="238">
        <v>1.14850702752129E-6</v>
      </c>
      <c r="J374">
        <v>6.0461143171763702E-3</v>
      </c>
      <c r="K374">
        <v>3.1498353211600401E-3</v>
      </c>
      <c r="L374">
        <v>3.3405500470083601E-4</v>
      </c>
      <c r="M374">
        <v>2.56222399131549E-3</v>
      </c>
      <c r="N374" t="s">
        <v>65</v>
      </c>
      <c r="O374">
        <v>7.5465578545141801E-4</v>
      </c>
      <c r="P374">
        <v>1.6498641408627699</v>
      </c>
      <c r="Q374" t="s">
        <v>65</v>
      </c>
      <c r="R374" t="s">
        <v>65</v>
      </c>
      <c r="S374">
        <v>1.06770423568943</v>
      </c>
      <c r="T374">
        <v>1.52189521323855E-3</v>
      </c>
      <c r="U374" t="s">
        <v>65</v>
      </c>
      <c r="V374">
        <v>1.06770423568943</v>
      </c>
    </row>
    <row r="375" spans="1:22">
      <c r="A375" t="s">
        <v>2439</v>
      </c>
      <c r="B375" t="s">
        <v>2070</v>
      </c>
      <c r="C375" t="s">
        <v>424</v>
      </c>
      <c r="D375">
        <v>5.2660714489110596</v>
      </c>
      <c r="E375" t="s">
        <v>2087</v>
      </c>
      <c r="F375" t="s">
        <v>2073</v>
      </c>
      <c r="G375">
        <v>7.5884811302767002E-2</v>
      </c>
      <c r="H375">
        <v>7.5880842513496694E-2</v>
      </c>
      <c r="I375" s="238">
        <v>3.9687892703086904E-6</v>
      </c>
      <c r="J375">
        <v>1.65454210415911E-2</v>
      </c>
      <c r="K375">
        <v>1.35525833348474E-2</v>
      </c>
      <c r="L375">
        <v>4.29469644534801E-4</v>
      </c>
      <c r="M375">
        <v>2.5633680622088599E-3</v>
      </c>
      <c r="N375" t="s">
        <v>65</v>
      </c>
      <c r="O375">
        <v>3.1624740616789499E-3</v>
      </c>
      <c r="P375">
        <v>4.5862140541936602</v>
      </c>
      <c r="Q375" t="s">
        <v>65</v>
      </c>
      <c r="R375" t="s">
        <v>65</v>
      </c>
      <c r="S375">
        <v>1.09719826206166</v>
      </c>
      <c r="T375">
        <v>1.2549634219613599E-3</v>
      </c>
      <c r="U375" t="s">
        <v>65</v>
      </c>
      <c r="V375">
        <v>1.09719826206166</v>
      </c>
    </row>
    <row r="376" spans="1:22">
      <c r="A376" t="s">
        <v>2440</v>
      </c>
      <c r="B376" t="s">
        <v>2070</v>
      </c>
      <c r="C376" t="s">
        <v>424</v>
      </c>
      <c r="D376">
        <v>0.51232167650249805</v>
      </c>
      <c r="F376" t="s">
        <v>2071</v>
      </c>
      <c r="G376">
        <v>4.0541533008006697E-2</v>
      </c>
      <c r="H376">
        <v>4.0376238376503802E-2</v>
      </c>
      <c r="I376">
        <v>1.652946315028E-4</v>
      </c>
      <c r="J376">
        <v>4.5669944081382103E-3</v>
      </c>
      <c r="K376">
        <v>3.9995985461925001E-3</v>
      </c>
      <c r="L376" s="238">
        <v>2.9286578261793501E-5</v>
      </c>
      <c r="M376">
        <v>5.3810928368391105E-4</v>
      </c>
      <c r="N376" t="s">
        <v>65</v>
      </c>
      <c r="O376">
        <v>1.8818348300733601E-3</v>
      </c>
      <c r="P376">
        <v>8.8408775593319806</v>
      </c>
      <c r="Q376" t="s">
        <v>65</v>
      </c>
      <c r="R376" t="s">
        <v>65</v>
      </c>
      <c r="S376">
        <v>1.1311857144750399</v>
      </c>
      <c r="T376">
        <v>8.7836949800932401E-2</v>
      </c>
      <c r="U376" t="s">
        <v>65</v>
      </c>
      <c r="V376">
        <v>1.1311857144750399</v>
      </c>
    </row>
    <row r="377" spans="1:22">
      <c r="A377" t="s">
        <v>2441</v>
      </c>
      <c r="B377" t="s">
        <v>2070</v>
      </c>
      <c r="C377" t="s">
        <v>424</v>
      </c>
      <c r="D377">
        <v>36.777547872354504</v>
      </c>
      <c r="F377" t="s">
        <v>2073</v>
      </c>
      <c r="G377">
        <v>7.1055706945754998E-3</v>
      </c>
      <c r="H377">
        <v>7.1055706945754998E-3</v>
      </c>
      <c r="I377">
        <v>0</v>
      </c>
      <c r="J377">
        <v>6.8442873275882101E-3</v>
      </c>
      <c r="K377">
        <v>3.5890783709138199E-3</v>
      </c>
      <c r="L377">
        <v>1.7241071002250399E-4</v>
      </c>
      <c r="M377">
        <v>3.0827982466518698E-3</v>
      </c>
      <c r="N377" t="s">
        <v>65</v>
      </c>
      <c r="O377">
        <v>3.8958513563109802E-2</v>
      </c>
      <c r="P377">
        <v>1.0381753942348499</v>
      </c>
      <c r="Q377" t="s">
        <v>65</v>
      </c>
      <c r="R377" t="s">
        <v>65</v>
      </c>
      <c r="S377">
        <v>1.19567718917883</v>
      </c>
      <c r="T377">
        <v>0</v>
      </c>
      <c r="U377" t="s">
        <v>65</v>
      </c>
      <c r="V377">
        <v>1.19567718917883</v>
      </c>
    </row>
    <row r="378" spans="1:22">
      <c r="A378" t="s">
        <v>2442</v>
      </c>
      <c r="B378" t="s">
        <v>2070</v>
      </c>
      <c r="C378" t="s">
        <v>424</v>
      </c>
      <c r="D378">
        <v>6.1693322647479496</v>
      </c>
      <c r="F378" t="s">
        <v>2071</v>
      </c>
      <c r="G378">
        <v>1.21507601665178E-2</v>
      </c>
      <c r="H378">
        <v>1.2100624844374699E-2</v>
      </c>
      <c r="I378" s="238">
        <v>5.01353221431583E-5</v>
      </c>
      <c r="J378">
        <v>4.8214106585883904E-3</v>
      </c>
      <c r="K378">
        <v>2.4546804908006301E-3</v>
      </c>
      <c r="L378">
        <v>8.9135684951545597E-4</v>
      </c>
      <c r="M378">
        <v>1.4753733182723001E-3</v>
      </c>
      <c r="N378" t="s">
        <v>65</v>
      </c>
      <c r="O378">
        <v>1.8372308252793498E-2</v>
      </c>
      <c r="P378">
        <v>2.5097685514134298</v>
      </c>
      <c r="Q378" t="s">
        <v>65</v>
      </c>
      <c r="R378" t="s">
        <v>65</v>
      </c>
      <c r="S378">
        <v>1.2300530111213701</v>
      </c>
      <c r="T378">
        <v>2.7288526544036701E-3</v>
      </c>
      <c r="U378" t="s">
        <v>65</v>
      </c>
      <c r="V378">
        <v>1.2300530111213701</v>
      </c>
    </row>
    <row r="379" spans="1:22">
      <c r="A379" t="s">
        <v>2443</v>
      </c>
      <c r="B379" t="s">
        <v>2070</v>
      </c>
      <c r="C379" t="s">
        <v>424</v>
      </c>
      <c r="D379">
        <v>3.1240061012796301</v>
      </c>
      <c r="F379" t="s">
        <v>2073</v>
      </c>
      <c r="G379">
        <v>1.4423641011080001E-4</v>
      </c>
      <c r="H379">
        <v>1.4423641011080001E-4</v>
      </c>
      <c r="I379">
        <v>0</v>
      </c>
      <c r="J379">
        <v>1.60099170760745E-3</v>
      </c>
      <c r="K379">
        <v>4.6265231625731198E-4</v>
      </c>
      <c r="L379">
        <v>1.5794386591959199E-4</v>
      </c>
      <c r="M379">
        <v>9.8039552543055194E-4</v>
      </c>
      <c r="N379" t="s">
        <v>65</v>
      </c>
      <c r="O379">
        <v>1.33764351800231E-3</v>
      </c>
      <c r="P379">
        <v>9.0091915795334501E-2</v>
      </c>
      <c r="Q379" t="s">
        <v>65</v>
      </c>
      <c r="R379" t="s">
        <v>65</v>
      </c>
      <c r="S379">
        <v>1.75</v>
      </c>
      <c r="T379">
        <v>0</v>
      </c>
      <c r="U379" t="s">
        <v>65</v>
      </c>
      <c r="V379">
        <v>1.75</v>
      </c>
    </row>
    <row r="380" spans="1:22">
      <c r="A380" t="s">
        <v>2444</v>
      </c>
      <c r="B380" t="s">
        <v>2070</v>
      </c>
      <c r="C380" t="s">
        <v>424</v>
      </c>
      <c r="D380">
        <v>2.2608250351261701</v>
      </c>
      <c r="F380" t="s">
        <v>2071</v>
      </c>
      <c r="G380">
        <v>4.6280397998534001E-3</v>
      </c>
      <c r="H380">
        <v>4.6280397998534001E-3</v>
      </c>
      <c r="I380">
        <v>0</v>
      </c>
      <c r="J380">
        <v>3.6540500197741999E-3</v>
      </c>
      <c r="K380">
        <v>2.4064580558373302E-3</v>
      </c>
      <c r="L380">
        <v>1.9347097869521301E-4</v>
      </c>
      <c r="M380">
        <v>1.05412098524165E-3</v>
      </c>
      <c r="N380" t="s">
        <v>65</v>
      </c>
      <c r="O380">
        <v>0</v>
      </c>
      <c r="P380">
        <v>1.2665507518529699</v>
      </c>
      <c r="Q380" t="s">
        <v>65</v>
      </c>
      <c r="R380" t="s">
        <v>65</v>
      </c>
      <c r="S380">
        <v>1.0490041425469301</v>
      </c>
      <c r="U380" t="s">
        <v>65</v>
      </c>
      <c r="V380">
        <v>1.0490041425469301</v>
      </c>
    </row>
    <row r="381" spans="1:22">
      <c r="A381" t="s">
        <v>2445</v>
      </c>
      <c r="B381" t="s">
        <v>2070</v>
      </c>
      <c r="C381" t="s">
        <v>424</v>
      </c>
      <c r="D381">
        <v>28.537306817603</v>
      </c>
      <c r="F381" t="s">
        <v>2073</v>
      </c>
      <c r="G381">
        <v>9.0243079703673998E-3</v>
      </c>
      <c r="H381">
        <v>9.0200714751506005E-3</v>
      </c>
      <c r="I381" s="238">
        <v>4.2364952167814197E-6</v>
      </c>
      <c r="J381">
        <v>2.8461185522443001E-3</v>
      </c>
      <c r="K381">
        <v>1.3198060250642399E-3</v>
      </c>
      <c r="L381" s="238">
        <v>4.07282061103208E-5</v>
      </c>
      <c r="M381">
        <v>1.4855843210697401E-3</v>
      </c>
      <c r="N381" t="s">
        <v>65</v>
      </c>
      <c r="O381">
        <v>8.5870642700849806E-2</v>
      </c>
      <c r="P381">
        <v>3.1692536026083</v>
      </c>
      <c r="Q381" t="s">
        <v>65</v>
      </c>
      <c r="R381" t="s">
        <v>65</v>
      </c>
      <c r="S381">
        <v>1.23593614457124</v>
      </c>
      <c r="T381" s="238">
        <v>4.9335780932026098E-5</v>
      </c>
      <c r="U381" t="s">
        <v>65</v>
      </c>
      <c r="V381">
        <v>1.23593614457124</v>
      </c>
    </row>
    <row r="382" spans="1:22">
      <c r="A382" t="s">
        <v>2446</v>
      </c>
      <c r="B382" t="s">
        <v>2070</v>
      </c>
      <c r="C382" t="s">
        <v>424</v>
      </c>
      <c r="D382">
        <v>4.8782712861460196</v>
      </c>
      <c r="F382" t="s">
        <v>2071</v>
      </c>
      <c r="G382">
        <v>5.6989850809042999E-3</v>
      </c>
      <c r="H382">
        <v>5.6839365083228999E-3</v>
      </c>
      <c r="I382" s="238">
        <v>1.5048572581367499E-5</v>
      </c>
      <c r="J382">
        <v>7.7474533172858301E-3</v>
      </c>
      <c r="K382">
        <v>5.8110533510001196E-3</v>
      </c>
      <c r="L382">
        <v>1.1635833283826699E-3</v>
      </c>
      <c r="M382">
        <v>7.7281663790303796E-4</v>
      </c>
      <c r="N382" t="s">
        <v>65</v>
      </c>
      <c r="O382">
        <v>1.14423278852852E-2</v>
      </c>
      <c r="P382">
        <v>0.733652243588368</v>
      </c>
      <c r="Q382" t="s">
        <v>65</v>
      </c>
      <c r="R382" t="s">
        <v>65</v>
      </c>
      <c r="S382">
        <v>1.1066692912529199</v>
      </c>
      <c r="T382">
        <v>1.3151670474956299E-3</v>
      </c>
      <c r="U382" t="s">
        <v>65</v>
      </c>
      <c r="V382">
        <v>1.1066692912529199</v>
      </c>
    </row>
    <row r="383" spans="1:22">
      <c r="A383" t="s">
        <v>2447</v>
      </c>
      <c r="B383" t="s">
        <v>2070</v>
      </c>
      <c r="C383" t="s">
        <v>424</v>
      </c>
      <c r="D383">
        <v>0.48798262862988201</v>
      </c>
      <c r="F383" t="s">
        <v>2073</v>
      </c>
      <c r="G383">
        <v>5.9077784685690005E-4</v>
      </c>
      <c r="H383">
        <v>1.8116661657489999E-4</v>
      </c>
      <c r="I383">
        <v>4.0961123028189999E-4</v>
      </c>
      <c r="J383">
        <v>1.87917589703556E-2</v>
      </c>
      <c r="K383">
        <v>1.1120769226367601E-2</v>
      </c>
      <c r="L383">
        <v>5.4399928608246304E-4</v>
      </c>
      <c r="M383">
        <v>7.1269904579054598E-3</v>
      </c>
      <c r="N383" t="s">
        <v>65</v>
      </c>
      <c r="O383">
        <v>3.4201012270275899E-3</v>
      </c>
      <c r="P383">
        <v>9.6407482056732503E-3</v>
      </c>
      <c r="Q383" t="s">
        <v>65</v>
      </c>
      <c r="R383" t="s">
        <v>65</v>
      </c>
      <c r="S383">
        <v>1.0816135411373999</v>
      </c>
      <c r="T383">
        <v>0.11976582068534</v>
      </c>
      <c r="U383" t="s">
        <v>65</v>
      </c>
      <c r="V383">
        <v>1.0816135411373999</v>
      </c>
    </row>
    <row r="384" spans="1:22">
      <c r="A384" t="s">
        <v>2448</v>
      </c>
      <c r="B384" t="s">
        <v>2070</v>
      </c>
      <c r="C384" t="s">
        <v>424</v>
      </c>
      <c r="D384">
        <v>6.2387992174941997</v>
      </c>
      <c r="F384" t="s">
        <v>2073</v>
      </c>
      <c r="G384">
        <v>2.2025085388847E-2</v>
      </c>
      <c r="H384">
        <v>2.2025085388847E-2</v>
      </c>
      <c r="I384">
        <v>0</v>
      </c>
      <c r="J384">
        <v>8.2796286665206397E-3</v>
      </c>
      <c r="K384">
        <v>4.3823631732229197E-3</v>
      </c>
      <c r="L384">
        <v>2.0257259136743E-4</v>
      </c>
      <c r="M384">
        <v>3.6946929019302899E-3</v>
      </c>
      <c r="N384" t="s">
        <v>65</v>
      </c>
      <c r="O384">
        <v>0</v>
      </c>
      <c r="P384">
        <v>2.6601537672706499</v>
      </c>
      <c r="Q384" t="s">
        <v>65</v>
      </c>
      <c r="R384" t="s">
        <v>65</v>
      </c>
      <c r="S384">
        <v>1.1716681289487301</v>
      </c>
      <c r="U384" t="s">
        <v>65</v>
      </c>
      <c r="V384">
        <v>1.1716681289487301</v>
      </c>
    </row>
    <row r="385" spans="1:22">
      <c r="A385" t="s">
        <v>2449</v>
      </c>
      <c r="B385" t="s">
        <v>2070</v>
      </c>
      <c r="C385" t="s">
        <v>424</v>
      </c>
      <c r="D385">
        <v>3.1910288763382502</v>
      </c>
      <c r="F385" t="s">
        <v>2071</v>
      </c>
      <c r="G385">
        <v>1.5040280780461001E-3</v>
      </c>
      <c r="H385">
        <v>1.4720320455949001E-3</v>
      </c>
      <c r="I385" s="238">
        <v>3.1996032451191097E-5</v>
      </c>
      <c r="J385">
        <v>7.28165851888328E-3</v>
      </c>
      <c r="K385">
        <v>2.34125573473546E-3</v>
      </c>
      <c r="L385">
        <v>1.7624939486542E-4</v>
      </c>
      <c r="M385">
        <v>4.7641533892823903E-3</v>
      </c>
      <c r="N385" t="s">
        <v>65</v>
      </c>
      <c r="O385">
        <v>7.7641546314852102E-3</v>
      </c>
      <c r="P385">
        <v>0.20215614914892299</v>
      </c>
      <c r="Q385" t="s">
        <v>65</v>
      </c>
      <c r="R385" t="s">
        <v>65</v>
      </c>
      <c r="S385">
        <v>1.0792667247594001</v>
      </c>
      <c r="T385">
        <v>4.1209937166167198E-3</v>
      </c>
      <c r="U385" t="s">
        <v>65</v>
      </c>
      <c r="V385">
        <v>1.0792667247594001</v>
      </c>
    </row>
    <row r="386" spans="1:22">
      <c r="A386" t="s">
        <v>2450</v>
      </c>
      <c r="B386" t="s">
        <v>2070</v>
      </c>
      <c r="C386" t="s">
        <v>424</v>
      </c>
      <c r="D386">
        <v>0.75683907640653802</v>
      </c>
      <c r="F386" t="s">
        <v>2071</v>
      </c>
      <c r="G386">
        <v>1.17352254558627E-2</v>
      </c>
      <c r="H386">
        <v>1.1687446112392801E-2</v>
      </c>
      <c r="I386" s="238">
        <v>4.7779343469968902E-5</v>
      </c>
      <c r="J386">
        <v>4.0344246625336599E-3</v>
      </c>
      <c r="K386">
        <v>3.1220087624483101E-3</v>
      </c>
      <c r="L386" s="238">
        <v>5.5284855570753297E-5</v>
      </c>
      <c r="M386">
        <v>8.5713104451459797E-4</v>
      </c>
      <c r="N386" t="s">
        <v>65</v>
      </c>
      <c r="O386">
        <v>8.3065184981558002E-3</v>
      </c>
      <c r="P386">
        <v>2.89693006810367</v>
      </c>
      <c r="Q386" t="s">
        <v>65</v>
      </c>
      <c r="R386" t="s">
        <v>65</v>
      </c>
      <c r="S386">
        <v>1.04541923336869</v>
      </c>
      <c r="T386">
        <v>5.7520299847134302E-3</v>
      </c>
      <c r="U386" t="s">
        <v>65</v>
      </c>
      <c r="V386">
        <v>1.04541923336869</v>
      </c>
    </row>
    <row r="387" spans="1:22">
      <c r="A387" t="s">
        <v>2451</v>
      </c>
      <c r="B387" t="s">
        <v>2070</v>
      </c>
      <c r="C387" t="s">
        <v>424</v>
      </c>
      <c r="D387">
        <v>8.6860418220475495</v>
      </c>
      <c r="F387" t="s">
        <v>2071</v>
      </c>
      <c r="G387">
        <v>1.24411793336387E-2</v>
      </c>
      <c r="H387">
        <v>1.2441113397679801E-2</v>
      </c>
      <c r="I387" s="238">
        <v>6.59359589709354E-8</v>
      </c>
      <c r="J387">
        <v>2.2690103694393499E-3</v>
      </c>
      <c r="K387">
        <v>6.9633295821256097E-4</v>
      </c>
      <c r="L387" s="238">
        <v>9.2318342838841293E-5</v>
      </c>
      <c r="M387">
        <v>1.4803590683879499E-3</v>
      </c>
      <c r="N387" t="s">
        <v>65</v>
      </c>
      <c r="O387">
        <v>4.4209519271217398E-3</v>
      </c>
      <c r="P387">
        <v>5.4830570918694601</v>
      </c>
      <c r="Q387" t="s">
        <v>65</v>
      </c>
      <c r="R387" t="s">
        <v>65</v>
      </c>
      <c r="S387">
        <v>1.2</v>
      </c>
      <c r="T387" s="238">
        <v>1.4914425684303401E-5</v>
      </c>
      <c r="U387" t="s">
        <v>65</v>
      </c>
      <c r="V387">
        <v>1.2</v>
      </c>
    </row>
    <row r="388" spans="1:22">
      <c r="A388" t="s">
        <v>2452</v>
      </c>
      <c r="B388" t="s">
        <v>2070</v>
      </c>
      <c r="C388" t="s">
        <v>424</v>
      </c>
      <c r="D388">
        <v>24.8132085387568</v>
      </c>
      <c r="F388" t="s">
        <v>2073</v>
      </c>
      <c r="G388">
        <v>1.1586987501832999E-3</v>
      </c>
      <c r="H388">
        <v>1.1504624333467999E-3</v>
      </c>
      <c r="I388" s="238">
        <v>8.2363168364721708E-6</v>
      </c>
      <c r="J388">
        <v>7.8894576932616901E-3</v>
      </c>
      <c r="K388">
        <v>3.4082517511271199E-3</v>
      </c>
      <c r="L388">
        <v>6.6497016472999698E-4</v>
      </c>
      <c r="M388">
        <v>3.8162357774045599E-3</v>
      </c>
      <c r="N388" t="s">
        <v>65</v>
      </c>
      <c r="O388">
        <v>1.0634869547524701E-2</v>
      </c>
      <c r="P388">
        <v>0.14582275209225001</v>
      </c>
      <c r="Q388" t="s">
        <v>65</v>
      </c>
      <c r="R388" t="s">
        <v>65</v>
      </c>
      <c r="S388">
        <v>1.10753489386449</v>
      </c>
      <c r="T388">
        <v>7.7446336315325896E-4</v>
      </c>
      <c r="U388" t="s">
        <v>65</v>
      </c>
      <c r="V388">
        <v>1.10753489386449</v>
      </c>
    </row>
    <row r="389" spans="1:22">
      <c r="A389" t="s">
        <v>2453</v>
      </c>
      <c r="B389" t="s">
        <v>2070</v>
      </c>
      <c r="C389" t="s">
        <v>424</v>
      </c>
      <c r="D389">
        <v>1.21420256107948</v>
      </c>
      <c r="F389" t="s">
        <v>2071</v>
      </c>
      <c r="G389">
        <v>1.614916775011E-4</v>
      </c>
      <c r="H389" s="238">
        <v>5.0722248220726098E-5</v>
      </c>
      <c r="I389">
        <v>1.107694292804E-4</v>
      </c>
      <c r="J389">
        <v>6.0523785401512603E-3</v>
      </c>
      <c r="K389">
        <v>3.8360094039139301E-3</v>
      </c>
      <c r="L389">
        <v>3.8552087749661301E-4</v>
      </c>
      <c r="M389">
        <v>1.83084825874071E-3</v>
      </c>
      <c r="N389" t="s">
        <v>65</v>
      </c>
      <c r="O389">
        <v>3.0595870341226499E-3</v>
      </c>
      <c r="P389">
        <v>8.38054789273944E-3</v>
      </c>
      <c r="Q389" t="s">
        <v>65</v>
      </c>
      <c r="R389" t="s">
        <v>65</v>
      </c>
      <c r="S389">
        <v>1.2643291181548</v>
      </c>
      <c r="T389">
        <v>3.6204045854888803E-2</v>
      </c>
      <c r="U389" t="s">
        <v>65</v>
      </c>
      <c r="V389">
        <v>1.2643291181548</v>
      </c>
    </row>
    <row r="390" spans="1:22">
      <c r="A390" t="s">
        <v>2454</v>
      </c>
      <c r="B390" t="s">
        <v>2070</v>
      </c>
      <c r="C390" t="s">
        <v>424</v>
      </c>
      <c r="D390">
        <v>3.9451375880767299</v>
      </c>
      <c r="F390" t="s">
        <v>2071</v>
      </c>
      <c r="G390">
        <v>7.9708383613496005E-3</v>
      </c>
      <c r="H390">
        <v>7.9577445864170999E-3</v>
      </c>
      <c r="I390" s="238">
        <v>1.30937749325136E-5</v>
      </c>
      <c r="J390">
        <v>7.3143486649899303E-3</v>
      </c>
      <c r="K390">
        <v>4.9875749931549297E-3</v>
      </c>
      <c r="L390" s="238">
        <v>4.2859258378319199E-5</v>
      </c>
      <c r="M390">
        <v>2.2839144134566801E-3</v>
      </c>
      <c r="N390" t="s">
        <v>65</v>
      </c>
      <c r="O390">
        <v>1.2613788189437E-3</v>
      </c>
      <c r="P390">
        <v>1.08796352907084</v>
      </c>
      <c r="Q390" t="s">
        <v>65</v>
      </c>
      <c r="R390" t="s">
        <v>65</v>
      </c>
      <c r="S390">
        <v>1.0759230535142601</v>
      </c>
      <c r="T390">
        <v>1.0380525450299299E-2</v>
      </c>
      <c r="U390" t="s">
        <v>65</v>
      </c>
      <c r="V390">
        <v>1.0759230535142601</v>
      </c>
    </row>
    <row r="391" spans="1:22">
      <c r="A391" t="s">
        <v>2455</v>
      </c>
      <c r="B391" t="s">
        <v>2070</v>
      </c>
      <c r="C391" t="s">
        <v>424</v>
      </c>
      <c r="D391">
        <v>17.425951450114699</v>
      </c>
      <c r="F391" t="s">
        <v>2071</v>
      </c>
      <c r="G391">
        <v>1.10331772967236E-2</v>
      </c>
      <c r="H391">
        <v>1.10304086307233E-2</v>
      </c>
      <c r="I391" s="238">
        <v>2.7686660003383301E-6</v>
      </c>
      <c r="J391">
        <v>1.2766847103839799E-2</v>
      </c>
      <c r="K391">
        <v>6.7519098811146304E-3</v>
      </c>
      <c r="L391">
        <v>2.1728037270868001E-3</v>
      </c>
      <c r="M391">
        <v>3.8421334956384402E-3</v>
      </c>
      <c r="N391" t="s">
        <v>65</v>
      </c>
      <c r="O391">
        <v>1.49248102350075E-2</v>
      </c>
      <c r="P391">
        <v>0.86398846488932202</v>
      </c>
      <c r="Q391" t="s">
        <v>65</v>
      </c>
      <c r="R391" t="s">
        <v>65</v>
      </c>
      <c r="S391">
        <v>1.18901501004461</v>
      </c>
      <c r="T391">
        <v>1.8550761830419599E-4</v>
      </c>
      <c r="U391" t="s">
        <v>65</v>
      </c>
      <c r="V391">
        <v>1.18901501004461</v>
      </c>
    </row>
    <row r="392" spans="1:22">
      <c r="A392" t="s">
        <v>2456</v>
      </c>
      <c r="B392" t="s">
        <v>2070</v>
      </c>
      <c r="C392" t="s">
        <v>424</v>
      </c>
      <c r="D392">
        <v>19.362783881772401</v>
      </c>
      <c r="F392" t="s">
        <v>2073</v>
      </c>
      <c r="G392">
        <v>1.3910315076952199E-2</v>
      </c>
      <c r="H392">
        <v>1.39000221862791E-2</v>
      </c>
      <c r="I392" s="238">
        <v>1.02928906731747E-5</v>
      </c>
      <c r="J392">
        <v>5.2990835483237402E-3</v>
      </c>
      <c r="K392">
        <v>2.77613072147701E-3</v>
      </c>
      <c r="L392">
        <v>4.2673686589818702E-4</v>
      </c>
      <c r="M392">
        <v>2.0962159609485402E-3</v>
      </c>
      <c r="N392" t="s">
        <v>65</v>
      </c>
      <c r="O392">
        <v>1.15964616311629E-2</v>
      </c>
      <c r="P392">
        <v>2.62309926981168</v>
      </c>
      <c r="Q392" t="s">
        <v>65</v>
      </c>
      <c r="R392" t="s">
        <v>65</v>
      </c>
      <c r="S392">
        <v>1.2636449616055201</v>
      </c>
      <c r="T392">
        <v>8.8758890431844199E-4</v>
      </c>
      <c r="U392" t="s">
        <v>65</v>
      </c>
      <c r="V392">
        <v>1.2636449616055201</v>
      </c>
    </row>
    <row r="393" spans="1:22">
      <c r="A393" t="s">
        <v>2457</v>
      </c>
      <c r="B393" t="s">
        <v>2070</v>
      </c>
      <c r="C393" t="s">
        <v>424</v>
      </c>
      <c r="D393">
        <v>0.38313420916670998</v>
      </c>
      <c r="F393" t="s">
        <v>2071</v>
      </c>
      <c r="G393" s="238">
        <v>6.3212032408258196E-5</v>
      </c>
      <c r="H393" s="238">
        <v>3.1060501607612899E-5</v>
      </c>
      <c r="I393" s="238">
        <v>3.2151530800645297E-5</v>
      </c>
      <c r="J393">
        <v>3.1938397966821898E-3</v>
      </c>
      <c r="K393">
        <v>1.6197375448274601E-3</v>
      </c>
      <c r="L393">
        <v>1.08400204758376E-3</v>
      </c>
      <c r="M393">
        <v>4.9010020427096596E-4</v>
      </c>
      <c r="N393" t="s">
        <v>65</v>
      </c>
      <c r="O393">
        <v>6.6207922038925501E-4</v>
      </c>
      <c r="P393">
        <v>9.7251282421488405E-3</v>
      </c>
      <c r="Q393" t="s">
        <v>65</v>
      </c>
      <c r="R393" t="s">
        <v>65</v>
      </c>
      <c r="S393">
        <v>1.0696258539691501</v>
      </c>
      <c r="T393">
        <v>4.8561455805458599E-2</v>
      </c>
      <c r="U393" t="s">
        <v>65</v>
      </c>
      <c r="V393">
        <v>1.0696258539691501</v>
      </c>
    </row>
    <row r="394" spans="1:22">
      <c r="A394" t="s">
        <v>2458</v>
      </c>
      <c r="B394" t="s">
        <v>2070</v>
      </c>
      <c r="C394" t="s">
        <v>424</v>
      </c>
      <c r="D394">
        <v>5.7325076105458797</v>
      </c>
      <c r="F394" t="s">
        <v>2073</v>
      </c>
      <c r="G394">
        <v>2.40427426979609E-2</v>
      </c>
      <c r="H394">
        <v>2.4041974113866299E-2</v>
      </c>
      <c r="I394" s="238">
        <v>7.6858409455858397E-7</v>
      </c>
      <c r="J394">
        <v>1.15350934670442E-2</v>
      </c>
      <c r="K394">
        <v>8.3416914841065899E-3</v>
      </c>
      <c r="L394">
        <v>2.0198461881674799E-3</v>
      </c>
      <c r="M394">
        <v>1.17355579477016E-3</v>
      </c>
      <c r="N394" t="s">
        <v>65</v>
      </c>
      <c r="O394">
        <v>6.7816544007922405E-2</v>
      </c>
      <c r="P394">
        <v>2.08424614699085</v>
      </c>
      <c r="Q394" t="s">
        <v>65</v>
      </c>
      <c r="R394" t="s">
        <v>65</v>
      </c>
      <c r="S394">
        <v>1.5438596491228</v>
      </c>
      <c r="T394" s="238">
        <v>1.1333283136173899E-5</v>
      </c>
      <c r="U394" t="s">
        <v>65</v>
      </c>
      <c r="V394">
        <v>1.5438596491228</v>
      </c>
    </row>
    <row r="395" spans="1:22">
      <c r="A395" t="s">
        <v>2459</v>
      </c>
      <c r="B395" t="s">
        <v>2070</v>
      </c>
      <c r="C395" t="s">
        <v>424</v>
      </c>
      <c r="D395">
        <v>3.7920227578363002</v>
      </c>
      <c r="F395" t="s">
        <v>2071</v>
      </c>
      <c r="G395">
        <v>2.11323824921942E-2</v>
      </c>
      <c r="H395">
        <v>2.1116829818493801E-2</v>
      </c>
      <c r="I395" s="238">
        <v>1.5552673700409098E-5</v>
      </c>
      <c r="J395">
        <v>1.6271060003998701E-2</v>
      </c>
      <c r="K395">
        <v>6.5445928750145002E-3</v>
      </c>
      <c r="L395">
        <v>7.1609657354903501E-3</v>
      </c>
      <c r="M395">
        <v>2.5655013934938898E-3</v>
      </c>
      <c r="N395" t="s">
        <v>65</v>
      </c>
      <c r="O395">
        <v>3.0830441665120299E-3</v>
      </c>
      <c r="P395">
        <v>1.29781525071532</v>
      </c>
      <c r="Q395" t="s">
        <v>65</v>
      </c>
      <c r="R395" t="s">
        <v>65</v>
      </c>
      <c r="S395">
        <v>1.0980001124583301</v>
      </c>
      <c r="T395">
        <v>5.04458348970216E-3</v>
      </c>
      <c r="U395" t="s">
        <v>65</v>
      </c>
      <c r="V395">
        <v>1.0980001124583301</v>
      </c>
    </row>
    <row r="396" spans="1:22">
      <c r="A396" t="s">
        <v>2460</v>
      </c>
      <c r="B396" t="s">
        <v>2070</v>
      </c>
      <c r="C396" t="s">
        <v>424</v>
      </c>
      <c r="D396">
        <v>26.022744935451001</v>
      </c>
      <c r="F396" t="s">
        <v>2071</v>
      </c>
      <c r="G396">
        <v>1.8732223663459901E-2</v>
      </c>
      <c r="H396">
        <v>1.8730666098347001E-2</v>
      </c>
      <c r="I396" s="238">
        <v>1.5575651129019101E-6</v>
      </c>
      <c r="J396">
        <v>3.9503313476672401E-3</v>
      </c>
      <c r="K396">
        <v>3.3672891297513901E-3</v>
      </c>
      <c r="L396" s="238">
        <v>6.0395891701566901E-5</v>
      </c>
      <c r="M396">
        <v>5.2264632621428105E-4</v>
      </c>
      <c r="N396" t="s">
        <v>65</v>
      </c>
      <c r="O396">
        <v>5.7789856481370002E-3</v>
      </c>
      <c r="P396">
        <v>4.7415430377524803</v>
      </c>
      <c r="Q396" t="s">
        <v>65</v>
      </c>
      <c r="R396" t="s">
        <v>65</v>
      </c>
      <c r="S396">
        <v>1.2404912320091599</v>
      </c>
      <c r="T396">
        <v>2.6952223240146403E-4</v>
      </c>
      <c r="U396" t="s">
        <v>65</v>
      </c>
      <c r="V396">
        <v>1.2404912320091599</v>
      </c>
    </row>
    <row r="397" spans="1:22">
      <c r="A397" t="s">
        <v>2461</v>
      </c>
      <c r="B397" t="s">
        <v>2070</v>
      </c>
      <c r="C397" t="s">
        <v>424</v>
      </c>
      <c r="D397">
        <v>4.6418558616618899</v>
      </c>
      <c r="F397" t="s">
        <v>2071</v>
      </c>
      <c r="G397">
        <v>9.9063653955613999E-3</v>
      </c>
      <c r="H397">
        <v>9.8918463602494996E-3</v>
      </c>
      <c r="I397" s="238">
        <v>1.45190353119362E-5</v>
      </c>
      <c r="J397">
        <v>6.7237233377184296E-3</v>
      </c>
      <c r="K397">
        <v>3.7783115897919999E-3</v>
      </c>
      <c r="L397" s="238">
        <v>7.2049135429479196E-5</v>
      </c>
      <c r="M397">
        <v>2.8733626124969399E-3</v>
      </c>
      <c r="N397" t="s">
        <v>65</v>
      </c>
      <c r="O397">
        <v>1.3386000007626401E-3</v>
      </c>
      <c r="P397">
        <v>1.47118580932066</v>
      </c>
      <c r="Q397" t="s">
        <v>65</v>
      </c>
      <c r="R397" t="s">
        <v>65</v>
      </c>
      <c r="S397">
        <v>1.1098246288474201</v>
      </c>
      <c r="T397">
        <v>1.0846433067133E-2</v>
      </c>
      <c r="U397" t="s">
        <v>65</v>
      </c>
      <c r="V397">
        <v>1.1098246288474201</v>
      </c>
    </row>
    <row r="398" spans="1:22">
      <c r="A398" t="s">
        <v>2462</v>
      </c>
      <c r="B398" t="s">
        <v>2070</v>
      </c>
      <c r="C398" t="s">
        <v>424</v>
      </c>
      <c r="D398">
        <v>0.55710624325562397</v>
      </c>
      <c r="F398" t="s">
        <v>2071</v>
      </c>
      <c r="G398">
        <v>6.9930381270522004E-3</v>
      </c>
      <c r="H398">
        <v>6.8217131619235996E-3</v>
      </c>
      <c r="I398">
        <v>1.7132496512859999E-4</v>
      </c>
      <c r="J398">
        <v>3.0285950317067201E-2</v>
      </c>
      <c r="K398">
        <v>6.1889476803230698E-3</v>
      </c>
      <c r="L398">
        <v>1.53230228721329E-3</v>
      </c>
      <c r="M398">
        <v>2.25647003495308E-2</v>
      </c>
      <c r="N398" t="s">
        <v>65</v>
      </c>
      <c r="O398">
        <v>6.8559544271431204E-4</v>
      </c>
      <c r="P398">
        <v>0.22524349048011599</v>
      </c>
      <c r="Q398" t="s">
        <v>65</v>
      </c>
      <c r="R398" t="s">
        <v>65</v>
      </c>
      <c r="S398">
        <v>1.1299439066507899</v>
      </c>
      <c r="T398">
        <v>0.249892216976114</v>
      </c>
      <c r="U398" t="s">
        <v>65</v>
      </c>
      <c r="V398">
        <v>1.1299439066507899</v>
      </c>
    </row>
    <row r="399" spans="1:22">
      <c r="A399" t="s">
        <v>2463</v>
      </c>
      <c r="B399" t="s">
        <v>2070</v>
      </c>
      <c r="C399" t="s">
        <v>424</v>
      </c>
      <c r="D399">
        <v>5.5519427789872902</v>
      </c>
      <c r="F399" t="s">
        <v>2071</v>
      </c>
      <c r="G399">
        <v>6.0283584530439996E-4</v>
      </c>
      <c r="H399">
        <v>5.9365322294069995E-4</v>
      </c>
      <c r="I399" s="238">
        <v>9.18262236363741E-6</v>
      </c>
      <c r="J399">
        <v>1.9138808362146101E-3</v>
      </c>
      <c r="K399">
        <v>1.2538622260505599E-3</v>
      </c>
      <c r="L399" s="238">
        <v>2.25517983334724E-5</v>
      </c>
      <c r="M399">
        <v>6.37466811830572E-4</v>
      </c>
      <c r="N399" t="s">
        <v>65</v>
      </c>
      <c r="O399">
        <v>3.73606763671732E-3</v>
      </c>
      <c r="P399">
        <v>0.31018296003990597</v>
      </c>
      <c r="Q399" t="s">
        <v>65</v>
      </c>
      <c r="R399" t="s">
        <v>65</v>
      </c>
      <c r="S399">
        <v>1.10088525710536</v>
      </c>
      <c r="T399">
        <v>2.4578308683152398E-3</v>
      </c>
      <c r="U399" t="s">
        <v>65</v>
      </c>
      <c r="V399">
        <v>1.10088525710536</v>
      </c>
    </row>
    <row r="400" spans="1:22">
      <c r="A400" t="s">
        <v>2464</v>
      </c>
      <c r="B400" t="s">
        <v>2070</v>
      </c>
      <c r="C400" t="s">
        <v>424</v>
      </c>
      <c r="D400">
        <v>1.92583709344746</v>
      </c>
      <c r="F400" t="s">
        <v>2071</v>
      </c>
      <c r="G400">
        <v>2.7319390454158998E-3</v>
      </c>
      <c r="H400">
        <v>2.1427900765702999E-3</v>
      </c>
      <c r="I400">
        <v>5.8914896884560005E-4</v>
      </c>
      <c r="J400">
        <v>8.2827247617705303E-3</v>
      </c>
      <c r="K400">
        <v>3.4975548756084E-3</v>
      </c>
      <c r="L400">
        <v>2.3836473185857301E-4</v>
      </c>
      <c r="M400">
        <v>4.5468051543035501E-3</v>
      </c>
      <c r="N400" t="s">
        <v>65</v>
      </c>
      <c r="O400">
        <v>1.38031517905303E-3</v>
      </c>
      <c r="P400">
        <v>0.25870593774412098</v>
      </c>
      <c r="Q400" t="s">
        <v>65</v>
      </c>
      <c r="R400" t="s">
        <v>65</v>
      </c>
      <c r="S400">
        <v>1.1571380408904799</v>
      </c>
      <c r="T400">
        <v>0.42682206048750898</v>
      </c>
      <c r="U400" t="s">
        <v>65</v>
      </c>
      <c r="V400">
        <v>1.1571380408904799</v>
      </c>
    </row>
    <row r="401" spans="1:22">
      <c r="A401" t="s">
        <v>2465</v>
      </c>
      <c r="B401" t="s">
        <v>2070</v>
      </c>
      <c r="C401" t="s">
        <v>424</v>
      </c>
      <c r="D401">
        <v>4.4953731459135904</v>
      </c>
      <c r="F401" t="s">
        <v>2071</v>
      </c>
      <c r="G401">
        <v>7.0330610098900005E-4</v>
      </c>
      <c r="H401">
        <v>6.0865966834190005E-4</v>
      </c>
      <c r="I401" s="238">
        <v>9.4646432647019205E-5</v>
      </c>
      <c r="J401">
        <v>2.7000500068899202E-4</v>
      </c>
      <c r="K401">
        <v>1.78173635270876E-4</v>
      </c>
      <c r="L401" s="238">
        <v>9.4039205481548201E-6</v>
      </c>
      <c r="M401" s="238">
        <v>8.2427444869961902E-5</v>
      </c>
      <c r="N401" t="s">
        <v>65</v>
      </c>
      <c r="O401">
        <v>3.1954818820158201E-2</v>
      </c>
      <c r="P401">
        <v>2.2542533167487</v>
      </c>
      <c r="Q401" t="s">
        <v>65</v>
      </c>
      <c r="R401" t="s">
        <v>65</v>
      </c>
      <c r="S401">
        <v>1.2663690760672099</v>
      </c>
      <c r="T401">
        <v>2.9618829378970802E-3</v>
      </c>
      <c r="U401" t="s">
        <v>65</v>
      </c>
      <c r="V401">
        <v>1.2663690760672099</v>
      </c>
    </row>
    <row r="402" spans="1:22">
      <c r="A402" t="s">
        <v>2466</v>
      </c>
      <c r="B402" t="s">
        <v>2070</v>
      </c>
      <c r="C402" t="s">
        <v>424</v>
      </c>
      <c r="D402">
        <v>18.6867164874234</v>
      </c>
      <c r="F402" t="s">
        <v>2073</v>
      </c>
      <c r="G402">
        <v>1.8412566068612001E-3</v>
      </c>
      <c r="H402">
        <v>1.8412566068612001E-3</v>
      </c>
      <c r="I402">
        <v>0</v>
      </c>
      <c r="J402">
        <v>3.0474761344750998E-3</v>
      </c>
      <c r="K402">
        <v>1.3013722932379501E-3</v>
      </c>
      <c r="L402">
        <v>1.2746324152465401E-4</v>
      </c>
      <c r="M402">
        <v>1.6186405997124999E-3</v>
      </c>
      <c r="N402" t="s">
        <v>65</v>
      </c>
      <c r="O402">
        <v>0</v>
      </c>
      <c r="P402">
        <v>0.60419065666558003</v>
      </c>
      <c r="Q402" t="s">
        <v>65</v>
      </c>
      <c r="R402" t="s">
        <v>65</v>
      </c>
      <c r="S402">
        <v>1.2887702080086101</v>
      </c>
      <c r="U402" t="s">
        <v>65</v>
      </c>
      <c r="V402">
        <v>1.2887702080086101</v>
      </c>
    </row>
    <row r="403" spans="1:22">
      <c r="A403" t="s">
        <v>2467</v>
      </c>
      <c r="B403" t="s">
        <v>2070</v>
      </c>
      <c r="C403" t="s">
        <v>424</v>
      </c>
      <c r="D403">
        <v>7.4569500951879997</v>
      </c>
      <c r="E403" t="s">
        <v>2087</v>
      </c>
      <c r="F403" t="s">
        <v>2073</v>
      </c>
      <c r="G403">
        <v>6.1628115803205201E-2</v>
      </c>
      <c r="H403">
        <v>6.1602969126771399E-2</v>
      </c>
      <c r="I403" s="238">
        <v>2.5146676433762799E-5</v>
      </c>
      <c r="J403">
        <v>1.14603692658679E-2</v>
      </c>
      <c r="K403">
        <v>7.3868805240515202E-3</v>
      </c>
      <c r="L403">
        <v>2.4908636068725299E-3</v>
      </c>
      <c r="M403">
        <v>1.58262513494392E-3</v>
      </c>
      <c r="N403" t="s">
        <v>65</v>
      </c>
      <c r="O403">
        <v>5.8964842436118402E-2</v>
      </c>
      <c r="P403">
        <v>5.3753040323265404</v>
      </c>
      <c r="Q403" t="s">
        <v>65</v>
      </c>
      <c r="R403" t="s">
        <v>65</v>
      </c>
      <c r="S403">
        <v>1.3250604569329401</v>
      </c>
      <c r="T403">
        <v>4.26468983801769E-4</v>
      </c>
      <c r="U403" t="s">
        <v>65</v>
      </c>
      <c r="V403">
        <v>1.3250604569329401</v>
      </c>
    </row>
    <row r="404" spans="1:22">
      <c r="A404" t="s">
        <v>2468</v>
      </c>
      <c r="B404" t="s">
        <v>2070</v>
      </c>
      <c r="C404" t="s">
        <v>424</v>
      </c>
      <c r="D404">
        <v>2.1996604011010499</v>
      </c>
      <c r="F404" t="s">
        <v>2071</v>
      </c>
      <c r="G404">
        <v>8.7825238631250996E-3</v>
      </c>
      <c r="H404">
        <v>8.5455393059542008E-3</v>
      </c>
      <c r="I404">
        <v>2.3698455717080001E-4</v>
      </c>
      <c r="J404">
        <v>7.0321435903066398E-3</v>
      </c>
      <c r="K404">
        <v>3.5529666244330598E-3</v>
      </c>
      <c r="L404" s="238">
        <v>3.9203300729284503E-5</v>
      </c>
      <c r="M404">
        <v>3.4399736651443001E-3</v>
      </c>
      <c r="N404" t="s">
        <v>65</v>
      </c>
      <c r="O404">
        <v>7.1143742473668895E-4</v>
      </c>
      <c r="P404">
        <v>1.2152111509403201</v>
      </c>
      <c r="Q404" t="s">
        <v>65</v>
      </c>
      <c r="R404" t="s">
        <v>65</v>
      </c>
      <c r="S404">
        <v>1.1241554913585099</v>
      </c>
      <c r="T404">
        <v>0.33310667801670701</v>
      </c>
      <c r="U404" t="s">
        <v>65</v>
      </c>
      <c r="V404">
        <v>1.1241554913585099</v>
      </c>
    </row>
    <row r="405" spans="1:22">
      <c r="A405" t="s">
        <v>2469</v>
      </c>
      <c r="B405" t="s">
        <v>2070</v>
      </c>
      <c r="C405" t="s">
        <v>424</v>
      </c>
      <c r="D405">
        <v>4.7464394750216297</v>
      </c>
      <c r="F405" t="s">
        <v>2071</v>
      </c>
      <c r="G405">
        <v>2.4297639430925499E-2</v>
      </c>
      <c r="H405">
        <v>2.42968634731064E-2</v>
      </c>
      <c r="I405" s="238">
        <v>7.7595781904311996E-7</v>
      </c>
      <c r="J405">
        <v>1.35839024175825E-2</v>
      </c>
      <c r="K405">
        <v>5.1713011415482797E-3</v>
      </c>
      <c r="L405">
        <v>6.3453000232669404E-3</v>
      </c>
      <c r="M405">
        <v>2.0673012527673601E-3</v>
      </c>
      <c r="N405" t="s">
        <v>65</v>
      </c>
      <c r="O405">
        <v>1.7098762004467399E-2</v>
      </c>
      <c r="P405">
        <v>1.7886512083344499</v>
      </c>
      <c r="Q405" t="s">
        <v>65</v>
      </c>
      <c r="R405" t="s">
        <v>65</v>
      </c>
      <c r="S405">
        <v>1.23498887354205</v>
      </c>
      <c r="T405" s="238">
        <v>4.5380935698174097E-5</v>
      </c>
      <c r="U405" t="s">
        <v>65</v>
      </c>
      <c r="V405">
        <v>1.23498887354205</v>
      </c>
    </row>
    <row r="406" spans="1:22">
      <c r="A406" t="s">
        <v>2470</v>
      </c>
      <c r="B406" t="s">
        <v>2070</v>
      </c>
      <c r="C406" t="s">
        <v>424</v>
      </c>
      <c r="D406">
        <v>19.4995899179576</v>
      </c>
      <c r="F406" t="s">
        <v>2073</v>
      </c>
      <c r="G406">
        <v>6.070222099966E-4</v>
      </c>
      <c r="H406">
        <v>5.984963649557E-4</v>
      </c>
      <c r="I406" s="238">
        <v>8.5258450409167604E-6</v>
      </c>
      <c r="J406">
        <v>8.1863207991663897E-3</v>
      </c>
      <c r="K406">
        <v>3.8964109078573101E-3</v>
      </c>
      <c r="L406">
        <v>1.96068185149825E-4</v>
      </c>
      <c r="M406">
        <v>4.0938417061592404E-3</v>
      </c>
      <c r="N406" t="s">
        <v>65</v>
      </c>
      <c r="O406">
        <v>1.56192957170843E-2</v>
      </c>
      <c r="P406">
        <v>7.3109322202062302E-2</v>
      </c>
      <c r="Q406" t="s">
        <v>65</v>
      </c>
      <c r="R406" t="s">
        <v>65</v>
      </c>
      <c r="S406">
        <v>1.17387842362101</v>
      </c>
      <c r="T406">
        <v>5.45853359546245E-4</v>
      </c>
      <c r="U406" t="s">
        <v>65</v>
      </c>
      <c r="V406">
        <v>1.17387842362101</v>
      </c>
    </row>
    <row r="407" spans="1:22">
      <c r="A407" t="s">
        <v>2471</v>
      </c>
      <c r="B407" t="s">
        <v>2070</v>
      </c>
      <c r="C407" t="s">
        <v>424</v>
      </c>
      <c r="D407">
        <v>11.088274341033999</v>
      </c>
      <c r="F407" t="s">
        <v>2073</v>
      </c>
      <c r="G407">
        <v>1.9609051735527999E-3</v>
      </c>
      <c r="H407">
        <v>1.9218585730501E-3</v>
      </c>
      <c r="I407" s="238">
        <v>3.90466005026386E-5</v>
      </c>
      <c r="J407">
        <v>1.1892550881287E-2</v>
      </c>
      <c r="K407">
        <v>7.1442970977897398E-3</v>
      </c>
      <c r="L407">
        <v>1.08002823133317E-4</v>
      </c>
      <c r="M407">
        <v>4.6402509603639596E-3</v>
      </c>
      <c r="N407" t="s">
        <v>65</v>
      </c>
      <c r="O407">
        <v>1.31068822776637E-2</v>
      </c>
      <c r="P407">
        <v>0.16160187938099499</v>
      </c>
      <c r="Q407" t="s">
        <v>65</v>
      </c>
      <c r="R407" t="s">
        <v>65</v>
      </c>
      <c r="S407">
        <v>1.1118025383191501</v>
      </c>
      <c r="T407">
        <v>2.9790914174288598E-3</v>
      </c>
      <c r="U407" t="s">
        <v>65</v>
      </c>
      <c r="V407">
        <v>1.1118025383191501</v>
      </c>
    </row>
    <row r="408" spans="1:22">
      <c r="A408" t="s">
        <v>2472</v>
      </c>
      <c r="B408" t="s">
        <v>2070</v>
      </c>
      <c r="C408" t="s">
        <v>424</v>
      </c>
      <c r="D408">
        <v>0.57849410776491095</v>
      </c>
      <c r="F408" t="s">
        <v>2071</v>
      </c>
      <c r="G408">
        <v>1.77213061728606E-2</v>
      </c>
      <c r="H408">
        <v>1.7675311733981201E-2</v>
      </c>
      <c r="I408" s="238">
        <v>4.5994438879415598E-5</v>
      </c>
      <c r="J408">
        <v>2.9342699216243901E-2</v>
      </c>
      <c r="K408">
        <v>1.8552215262948001E-2</v>
      </c>
      <c r="L408">
        <v>1.6846709837014301E-3</v>
      </c>
      <c r="M408">
        <v>9.1058129695944495E-3</v>
      </c>
      <c r="N408" t="s">
        <v>65</v>
      </c>
      <c r="O408">
        <v>1.67867160447623E-3</v>
      </c>
      <c r="P408">
        <v>0.60237511224585105</v>
      </c>
      <c r="Q408" t="s">
        <v>65</v>
      </c>
      <c r="R408" t="s">
        <v>65</v>
      </c>
      <c r="S408">
        <v>1.25566260081725</v>
      </c>
      <c r="T408">
        <v>2.73993071406997E-2</v>
      </c>
      <c r="U408" t="s">
        <v>65</v>
      </c>
      <c r="V408">
        <v>1.25566260081725</v>
      </c>
    </row>
    <row r="409" spans="1:22">
      <c r="A409" t="s">
        <v>2473</v>
      </c>
      <c r="B409" t="s">
        <v>2070</v>
      </c>
      <c r="C409" t="s">
        <v>424</v>
      </c>
      <c r="D409">
        <v>1.2291040461932501</v>
      </c>
      <c r="F409" t="s">
        <v>2071</v>
      </c>
      <c r="G409">
        <v>8.5998948428961993E-3</v>
      </c>
      <c r="H409">
        <v>8.456332157697E-3</v>
      </c>
      <c r="I409">
        <v>1.435626851992E-4</v>
      </c>
      <c r="J409">
        <v>5.2878567253606696E-3</v>
      </c>
      <c r="K409">
        <v>3.1365806970035399E-3</v>
      </c>
      <c r="L409">
        <v>3.7145143062552099E-4</v>
      </c>
      <c r="M409">
        <v>1.77982459773161E-3</v>
      </c>
      <c r="N409" t="s">
        <v>65</v>
      </c>
      <c r="O409">
        <v>9.1434355670235393E-3</v>
      </c>
      <c r="P409">
        <v>1.5991984270565101</v>
      </c>
      <c r="Q409" t="s">
        <v>65</v>
      </c>
      <c r="R409" t="s">
        <v>65</v>
      </c>
      <c r="S409">
        <v>1.13796351287153</v>
      </c>
      <c r="T409">
        <v>1.5701175356555099E-2</v>
      </c>
      <c r="U409" t="s">
        <v>65</v>
      </c>
      <c r="V409">
        <v>1.13796351287153</v>
      </c>
    </row>
    <row r="410" spans="1:22">
      <c r="A410" t="s">
        <v>2474</v>
      </c>
      <c r="B410" t="s">
        <v>2070</v>
      </c>
      <c r="C410" t="s">
        <v>424</v>
      </c>
      <c r="D410">
        <v>2.8164374936415499</v>
      </c>
      <c r="F410" t="s">
        <v>2071</v>
      </c>
      <c r="G410">
        <v>5.5241567244310001E-4</v>
      </c>
      <c r="H410">
        <v>5.3616052661609995E-4</v>
      </c>
      <c r="I410" s="238">
        <v>1.6255145826995102E-5</v>
      </c>
      <c r="J410">
        <v>9.9165232050447295E-3</v>
      </c>
      <c r="K410">
        <v>7.327097788985E-3</v>
      </c>
      <c r="L410">
        <v>6.2895676552882399E-4</v>
      </c>
      <c r="M410">
        <v>1.9604686505308999E-3</v>
      </c>
      <c r="N410" t="s">
        <v>65</v>
      </c>
      <c r="O410">
        <v>3.1301675191870602E-3</v>
      </c>
      <c r="P410">
        <v>5.4067389903685599E-2</v>
      </c>
      <c r="Q410" t="s">
        <v>65</v>
      </c>
      <c r="R410" t="s">
        <v>65</v>
      </c>
      <c r="S410">
        <v>1.08023725994312</v>
      </c>
      <c r="T410">
        <v>5.1930593897469004E-3</v>
      </c>
      <c r="U410" t="s">
        <v>65</v>
      </c>
      <c r="V410">
        <v>1.08023725994312</v>
      </c>
    </row>
    <row r="411" spans="1:22">
      <c r="A411" t="s">
        <v>2475</v>
      </c>
      <c r="B411" t="s">
        <v>2070</v>
      </c>
      <c r="C411" t="s">
        <v>424</v>
      </c>
      <c r="D411">
        <v>4.0873699192399204</v>
      </c>
      <c r="F411" t="s">
        <v>2073</v>
      </c>
      <c r="G411">
        <v>1.8923741831860599E-2</v>
      </c>
      <c r="H411">
        <v>1.8923741831860599E-2</v>
      </c>
      <c r="I411">
        <v>0</v>
      </c>
      <c r="J411">
        <v>1.2809647856483799E-2</v>
      </c>
      <c r="K411">
        <v>9.1009887474251192E-3</v>
      </c>
      <c r="L411">
        <v>9.2544322981043205E-4</v>
      </c>
      <c r="M411">
        <v>2.78321587924827E-3</v>
      </c>
      <c r="N411" t="s">
        <v>65</v>
      </c>
      <c r="O411">
        <v>0</v>
      </c>
      <c r="P411">
        <v>1.47730382941651</v>
      </c>
      <c r="Q411" t="s">
        <v>65</v>
      </c>
      <c r="R411" t="s">
        <v>65</v>
      </c>
      <c r="S411">
        <v>1.1534781228170401</v>
      </c>
      <c r="U411" t="s">
        <v>65</v>
      </c>
      <c r="V411">
        <v>1.1534781228170401</v>
      </c>
    </row>
    <row r="412" spans="1:22">
      <c r="A412" t="s">
        <v>2476</v>
      </c>
      <c r="B412" t="s">
        <v>2070</v>
      </c>
      <c r="C412" t="s">
        <v>424</v>
      </c>
      <c r="D412">
        <v>8.2885657400535102</v>
      </c>
      <c r="F412" t="s">
        <v>2073</v>
      </c>
      <c r="G412">
        <v>5.4382348394589001E-3</v>
      </c>
      <c r="H412">
        <v>5.3925444674375001E-3</v>
      </c>
      <c r="I412" s="238">
        <v>4.56903720214405E-5</v>
      </c>
      <c r="J412">
        <v>9.0612544337669697E-3</v>
      </c>
      <c r="K412">
        <v>4.2440107859269098E-3</v>
      </c>
      <c r="L412">
        <v>5.7230307596651403E-4</v>
      </c>
      <c r="M412">
        <v>4.2449405718735502E-3</v>
      </c>
      <c r="N412" t="s">
        <v>65</v>
      </c>
      <c r="O412">
        <v>1.05898354495362E-2</v>
      </c>
      <c r="P412">
        <v>0.59512118403187697</v>
      </c>
      <c r="Q412" t="s">
        <v>65</v>
      </c>
      <c r="R412" t="s">
        <v>65</v>
      </c>
      <c r="S412">
        <v>1.1542815571037099</v>
      </c>
      <c r="T412">
        <v>4.3145497622856296E-3</v>
      </c>
      <c r="U412" t="s">
        <v>65</v>
      </c>
      <c r="V412">
        <v>1.1542815571037099</v>
      </c>
    </row>
    <row r="413" spans="1:22">
      <c r="A413" t="s">
        <v>2477</v>
      </c>
      <c r="B413" t="s">
        <v>2070</v>
      </c>
      <c r="C413" t="s">
        <v>424</v>
      </c>
      <c r="D413">
        <v>0.32863597884302198</v>
      </c>
      <c r="F413" t="s">
        <v>2071</v>
      </c>
      <c r="G413">
        <v>7.1830965179877004E-3</v>
      </c>
      <c r="H413">
        <v>6.4274674490938004E-3</v>
      </c>
      <c r="I413">
        <v>7.5562906889380002E-4</v>
      </c>
      <c r="J413">
        <v>3.2396147380081698E-3</v>
      </c>
      <c r="K413">
        <v>1.08244164723917E-3</v>
      </c>
      <c r="L413">
        <v>6.7149365234720404E-4</v>
      </c>
      <c r="M413">
        <v>1.4856794384217899E-3</v>
      </c>
      <c r="N413" t="s">
        <v>65</v>
      </c>
      <c r="O413">
        <v>2.0046910775589601E-2</v>
      </c>
      <c r="P413">
        <v>1.9840221658719801</v>
      </c>
      <c r="Q413" t="s">
        <v>65</v>
      </c>
      <c r="R413" t="s">
        <v>65</v>
      </c>
      <c r="S413">
        <v>1.0978068462075401</v>
      </c>
      <c r="T413">
        <v>3.7693042950732399E-2</v>
      </c>
      <c r="U413" t="s">
        <v>65</v>
      </c>
      <c r="V413">
        <v>1.0978068462075401</v>
      </c>
    </row>
    <row r="414" spans="1:22">
      <c r="A414" t="s">
        <v>2478</v>
      </c>
      <c r="B414" t="s">
        <v>2070</v>
      </c>
      <c r="C414" t="s">
        <v>424</v>
      </c>
      <c r="D414">
        <v>17.242384693776799</v>
      </c>
      <c r="F414" t="s">
        <v>2071</v>
      </c>
      <c r="G414">
        <v>2.9964092744389201E-2</v>
      </c>
      <c r="H414">
        <v>2.99530804388583E-2</v>
      </c>
      <c r="I414" s="238">
        <v>1.1012305530992E-5</v>
      </c>
      <c r="J414">
        <v>1.48006868962235E-2</v>
      </c>
      <c r="K414">
        <v>5.9025585801098903E-3</v>
      </c>
      <c r="L414">
        <v>1.67772441195222E-3</v>
      </c>
      <c r="M414">
        <v>7.2204039041613797E-3</v>
      </c>
      <c r="N414" t="s">
        <v>65</v>
      </c>
      <c r="O414">
        <v>1.50819248514004E-2</v>
      </c>
      <c r="P414">
        <v>2.02376285971572</v>
      </c>
      <c r="Q414" t="s">
        <v>65</v>
      </c>
      <c r="R414" t="s">
        <v>65</v>
      </c>
      <c r="S414">
        <v>1.04840638250532</v>
      </c>
      <c r="T414">
        <v>7.3016578715875795E-4</v>
      </c>
      <c r="U414" t="s">
        <v>65</v>
      </c>
      <c r="V414">
        <v>1.04840638250532</v>
      </c>
    </row>
    <row r="415" spans="1:22">
      <c r="A415" t="s">
        <v>2479</v>
      </c>
      <c r="B415" t="s">
        <v>2070</v>
      </c>
      <c r="C415" t="s">
        <v>424</v>
      </c>
      <c r="D415">
        <v>25.9915019614043</v>
      </c>
      <c r="F415" t="s">
        <v>2073</v>
      </c>
      <c r="G415">
        <v>4.66146787349873E-2</v>
      </c>
      <c r="H415">
        <v>4.6604276242165503E-2</v>
      </c>
      <c r="I415" s="238">
        <v>1.04024928217908E-5</v>
      </c>
      <c r="J415">
        <v>1.1807680052652401E-2</v>
      </c>
      <c r="K415">
        <v>5.9806812779966897E-3</v>
      </c>
      <c r="L415">
        <v>1.5504072608719501E-3</v>
      </c>
      <c r="M415">
        <v>4.2765915137838503E-3</v>
      </c>
      <c r="N415" t="s">
        <v>65</v>
      </c>
      <c r="O415">
        <v>1.8409067173744201E-2</v>
      </c>
      <c r="P415">
        <v>3.9469460583576899</v>
      </c>
      <c r="Q415" t="s">
        <v>65</v>
      </c>
      <c r="R415" t="s">
        <v>65</v>
      </c>
      <c r="S415">
        <v>1.3975319770992101</v>
      </c>
      <c r="T415">
        <v>5.6507441271262595E-4</v>
      </c>
      <c r="U415" t="s">
        <v>65</v>
      </c>
      <c r="V415">
        <v>1.3975319770992101</v>
      </c>
    </row>
    <row r="416" spans="1:22">
      <c r="A416" t="s">
        <v>2480</v>
      </c>
      <c r="B416" t="s">
        <v>2070</v>
      </c>
      <c r="C416" t="s">
        <v>424</v>
      </c>
      <c r="D416">
        <v>1.2022058175855399</v>
      </c>
      <c r="F416" t="s">
        <v>2071</v>
      </c>
      <c r="G416">
        <v>2.0295320271959002E-3</v>
      </c>
      <c r="H416">
        <v>1.9810987708289E-3</v>
      </c>
      <c r="I416" s="238">
        <v>4.8433256366991799E-5</v>
      </c>
      <c r="J416">
        <v>3.5039038471025002E-3</v>
      </c>
      <c r="K416">
        <v>1.94728573071858E-3</v>
      </c>
      <c r="L416">
        <v>1.18245877962726E-4</v>
      </c>
      <c r="M416">
        <v>1.43837223842119E-3</v>
      </c>
      <c r="N416" t="s">
        <v>65</v>
      </c>
      <c r="O416">
        <v>2.0509453854772098E-3</v>
      </c>
      <c r="P416">
        <v>0.56539758431645804</v>
      </c>
      <c r="Q416" t="s">
        <v>65</v>
      </c>
      <c r="R416" t="s">
        <v>65</v>
      </c>
      <c r="S416">
        <v>1.0591548965562401</v>
      </c>
      <c r="T416">
        <v>2.36150882953533E-2</v>
      </c>
      <c r="U416" t="s">
        <v>65</v>
      </c>
      <c r="V416">
        <v>1.0591548965562401</v>
      </c>
    </row>
    <row r="417" spans="1:22">
      <c r="A417" t="s">
        <v>2481</v>
      </c>
      <c r="B417" t="s">
        <v>2070</v>
      </c>
      <c r="C417" t="s">
        <v>424</v>
      </c>
      <c r="D417">
        <v>1.5000214922875901</v>
      </c>
      <c r="F417" t="s">
        <v>2071</v>
      </c>
      <c r="G417">
        <v>1.8431935551082E-3</v>
      </c>
      <c r="H417">
        <v>1.6632645505476999E-3</v>
      </c>
      <c r="I417">
        <v>1.799290045604E-4</v>
      </c>
      <c r="J417">
        <v>1.0521238103446301E-2</v>
      </c>
      <c r="K417">
        <v>4.37887891570165E-3</v>
      </c>
      <c r="L417">
        <v>5.5544847638406604E-4</v>
      </c>
      <c r="M417">
        <v>5.5869107113606003E-3</v>
      </c>
      <c r="N417" t="s">
        <v>65</v>
      </c>
      <c r="O417">
        <v>2.0906781488856802E-3</v>
      </c>
      <c r="P417">
        <v>0.158086390042145</v>
      </c>
      <c r="Q417" t="s">
        <v>65</v>
      </c>
      <c r="R417" t="s">
        <v>65</v>
      </c>
      <c r="S417">
        <v>1.18392461781088</v>
      </c>
      <c r="T417">
        <v>8.6062507830916499E-2</v>
      </c>
      <c r="U417" t="s">
        <v>65</v>
      </c>
      <c r="V417">
        <v>1.18392461781088</v>
      </c>
    </row>
    <row r="418" spans="1:22">
      <c r="A418" t="s">
        <v>2482</v>
      </c>
      <c r="B418" t="s">
        <v>2070</v>
      </c>
      <c r="C418" t="s">
        <v>424</v>
      </c>
      <c r="D418">
        <v>3.2287351637939898</v>
      </c>
      <c r="F418" t="s">
        <v>2073</v>
      </c>
      <c r="G418">
        <v>2.7907050314085E-3</v>
      </c>
      <c r="H418">
        <v>2.7820843799998998E-3</v>
      </c>
      <c r="I418" s="238">
        <v>8.6206514085738007E-6</v>
      </c>
      <c r="J418">
        <v>8.7105983024634293E-3</v>
      </c>
      <c r="K418">
        <v>6.8214365414133197E-3</v>
      </c>
      <c r="L418">
        <v>3.3067025639394202E-4</v>
      </c>
      <c r="M418">
        <v>1.5584915046561701E-3</v>
      </c>
      <c r="N418" t="s">
        <v>65</v>
      </c>
      <c r="O418">
        <v>6.8686579028647199E-3</v>
      </c>
      <c r="P418">
        <v>0.31939073337971502</v>
      </c>
      <c r="Q418" t="s">
        <v>65</v>
      </c>
      <c r="R418" t="s">
        <v>65</v>
      </c>
      <c r="S418">
        <v>1.0221297091686099</v>
      </c>
      <c r="T418">
        <v>1.25507071839731E-3</v>
      </c>
      <c r="U418" t="s">
        <v>65</v>
      </c>
      <c r="V418">
        <v>1.0221297091686099</v>
      </c>
    </row>
    <row r="419" spans="1:22">
      <c r="A419" t="s">
        <v>2483</v>
      </c>
      <c r="B419" t="s">
        <v>2070</v>
      </c>
      <c r="C419" t="s">
        <v>424</v>
      </c>
      <c r="D419">
        <v>3.17584607197161</v>
      </c>
      <c r="F419" t="s">
        <v>2073</v>
      </c>
      <c r="G419">
        <v>1.45327601004311E-2</v>
      </c>
      <c r="H419">
        <v>1.4264392010833101E-2</v>
      </c>
      <c r="I419">
        <v>2.6836808959799997E-4</v>
      </c>
      <c r="J419">
        <v>1.6553601572123901E-2</v>
      </c>
      <c r="K419">
        <v>8.8492015385526999E-3</v>
      </c>
      <c r="L419">
        <v>1.8791468565344601E-3</v>
      </c>
      <c r="M419">
        <v>5.82525317703682E-3</v>
      </c>
      <c r="N419" t="s">
        <v>65</v>
      </c>
      <c r="O419">
        <v>1.2105515306206901E-2</v>
      </c>
      <c r="P419">
        <v>0.86170927508936201</v>
      </c>
      <c r="Q419" t="s">
        <v>65</v>
      </c>
      <c r="R419" t="s">
        <v>65</v>
      </c>
      <c r="S419">
        <v>1.1234967597361001</v>
      </c>
      <c r="T419">
        <v>2.2169076062412401E-2</v>
      </c>
      <c r="U419" t="s">
        <v>65</v>
      </c>
      <c r="V419">
        <v>1.1234967597361001</v>
      </c>
    </row>
    <row r="420" spans="1:22">
      <c r="A420" t="s">
        <v>2484</v>
      </c>
      <c r="B420" t="s">
        <v>2070</v>
      </c>
      <c r="C420" t="s">
        <v>424</v>
      </c>
      <c r="D420">
        <v>6.8849101506886896</v>
      </c>
      <c r="F420" t="s">
        <v>2071</v>
      </c>
      <c r="G420">
        <v>1.34943505693528E-2</v>
      </c>
      <c r="H420">
        <v>1.34235332961251E-2</v>
      </c>
      <c r="I420" s="238">
        <v>7.0817273227643903E-5</v>
      </c>
      <c r="J420">
        <v>1.30280867204616E-2</v>
      </c>
      <c r="K420">
        <v>5.57507871485847E-3</v>
      </c>
      <c r="L420">
        <v>5.7620972639378801E-3</v>
      </c>
      <c r="M420">
        <v>1.69091074166531E-3</v>
      </c>
      <c r="N420" t="s">
        <v>65</v>
      </c>
      <c r="O420">
        <v>5.4205143437412503E-3</v>
      </c>
      <c r="P420">
        <v>1.0303533883484399</v>
      </c>
      <c r="Q420" t="s">
        <v>65</v>
      </c>
      <c r="R420" t="s">
        <v>65</v>
      </c>
      <c r="S420">
        <v>1.0597115844078699</v>
      </c>
      <c r="T420">
        <v>1.3064677766126E-2</v>
      </c>
      <c r="U420" t="s">
        <v>65</v>
      </c>
      <c r="V420">
        <v>1.0597115844078699</v>
      </c>
    </row>
    <row r="421" spans="1:22">
      <c r="A421" t="s">
        <v>2485</v>
      </c>
      <c r="B421" t="s">
        <v>2070</v>
      </c>
      <c r="C421" t="s">
        <v>424</v>
      </c>
      <c r="D421">
        <v>4.0287341322713504</v>
      </c>
      <c r="F421" t="s">
        <v>2071</v>
      </c>
      <c r="G421">
        <v>5.7469633882779999E-4</v>
      </c>
      <c r="H421">
        <v>3.5062377577050002E-4</v>
      </c>
      <c r="I421">
        <v>2.240725630572E-4</v>
      </c>
      <c r="J421">
        <v>9.3791413891787904E-3</v>
      </c>
      <c r="K421">
        <v>6.30584264714936E-3</v>
      </c>
      <c r="L421">
        <v>2.0211122027946599E-4</v>
      </c>
      <c r="M421">
        <v>2.8711875217499599E-3</v>
      </c>
      <c r="N421" t="s">
        <v>65</v>
      </c>
      <c r="O421">
        <v>8.2078475050320204E-3</v>
      </c>
      <c r="P421">
        <v>3.7383355386350403E-2</v>
      </c>
      <c r="Q421" t="s">
        <v>65</v>
      </c>
      <c r="R421" t="s">
        <v>65</v>
      </c>
      <c r="S421">
        <v>1.19778356175372</v>
      </c>
      <c r="T421">
        <v>2.7299796069532999E-2</v>
      </c>
      <c r="U421" t="s">
        <v>65</v>
      </c>
      <c r="V421">
        <v>1.19778356175372</v>
      </c>
    </row>
    <row r="422" spans="1:22">
      <c r="A422" t="s">
        <v>2486</v>
      </c>
      <c r="B422" t="s">
        <v>2070</v>
      </c>
      <c r="C422" t="s">
        <v>424</v>
      </c>
      <c r="D422">
        <v>0.84895784801937202</v>
      </c>
      <c r="F422" t="s">
        <v>2071</v>
      </c>
      <c r="G422">
        <v>1.20762662657917E-2</v>
      </c>
      <c r="H422">
        <v>2.3224643427082001E-3</v>
      </c>
      <c r="I422">
        <v>9.7538019230834008E-3</v>
      </c>
      <c r="J422">
        <v>6.7155933817331301E-3</v>
      </c>
      <c r="K422">
        <v>4.1394781827158601E-3</v>
      </c>
      <c r="L422">
        <v>1.91309710391644E-4</v>
      </c>
      <c r="M422">
        <v>2.3848054886256198E-3</v>
      </c>
      <c r="N422" t="s">
        <v>65</v>
      </c>
      <c r="O422">
        <v>1.91651359062292E-3</v>
      </c>
      <c r="P422">
        <v>0.345831590850253</v>
      </c>
      <c r="Q422" t="s">
        <v>65</v>
      </c>
      <c r="R422" t="s">
        <v>65</v>
      </c>
      <c r="S422">
        <v>1.1020443797155099</v>
      </c>
      <c r="T422">
        <v>5.0893465983265402</v>
      </c>
      <c r="U422" t="s">
        <v>65</v>
      </c>
      <c r="V422">
        <v>1.1020443797155099</v>
      </c>
    </row>
    <row r="423" spans="1:22">
      <c r="A423" t="s">
        <v>2487</v>
      </c>
      <c r="B423" t="s">
        <v>2070</v>
      </c>
      <c r="C423" t="s">
        <v>424</v>
      </c>
      <c r="D423">
        <v>23.8697202656633</v>
      </c>
      <c r="F423" t="s">
        <v>2073</v>
      </c>
      <c r="G423">
        <v>3.4280075725020197E-2</v>
      </c>
      <c r="H423">
        <v>3.4274574019295102E-2</v>
      </c>
      <c r="I423" s="238">
        <v>5.5017057250587804E-6</v>
      </c>
      <c r="J423">
        <v>7.3235604791835199E-3</v>
      </c>
      <c r="K423">
        <v>2.3328065764667001E-3</v>
      </c>
      <c r="L423" s="238">
        <v>6.0908566214334601E-5</v>
      </c>
      <c r="M423">
        <v>4.9298453365024799E-3</v>
      </c>
      <c r="N423" t="s">
        <v>65</v>
      </c>
      <c r="O423">
        <v>7.0403271171622997E-2</v>
      </c>
      <c r="P423">
        <v>4.6800424625040096</v>
      </c>
      <c r="Q423" t="s">
        <v>65</v>
      </c>
      <c r="R423" t="s">
        <v>65</v>
      </c>
      <c r="S423">
        <v>1.16910583441087</v>
      </c>
      <c r="T423" s="238">
        <v>7.8145597974378094E-5</v>
      </c>
      <c r="U423" t="s">
        <v>65</v>
      </c>
      <c r="V423">
        <v>1.16910583441087</v>
      </c>
    </row>
    <row r="424" spans="1:22">
      <c r="A424" t="s">
        <v>2488</v>
      </c>
      <c r="B424" t="s">
        <v>2070</v>
      </c>
      <c r="C424" t="s">
        <v>424</v>
      </c>
      <c r="D424">
        <v>105.05455141575599</v>
      </c>
      <c r="F424" t="s">
        <v>2073</v>
      </c>
      <c r="G424">
        <v>3.1474496114908102E-2</v>
      </c>
      <c r="H424">
        <v>3.1462376552496202E-2</v>
      </c>
      <c r="I424" s="238">
        <v>1.2119562411886001E-5</v>
      </c>
      <c r="J424">
        <v>6.4908672443041403E-3</v>
      </c>
      <c r="K424">
        <v>4.17108732606347E-3</v>
      </c>
      <c r="L424">
        <v>1.9165841032076401E-4</v>
      </c>
      <c r="M424">
        <v>2.1281215079198999E-3</v>
      </c>
      <c r="N424" t="s">
        <v>65</v>
      </c>
      <c r="O424">
        <v>8.8634625126282104E-2</v>
      </c>
      <c r="P424">
        <v>4.8471760965539703</v>
      </c>
      <c r="Q424" t="s">
        <v>65</v>
      </c>
      <c r="R424" t="s">
        <v>65</v>
      </c>
      <c r="S424">
        <v>1.20382777517326</v>
      </c>
      <c r="T424">
        <v>1.3673620658539101E-4</v>
      </c>
      <c r="U424" t="s">
        <v>65</v>
      </c>
      <c r="V424">
        <v>1.20382777517326</v>
      </c>
    </row>
    <row r="425" spans="1:22">
      <c r="A425" t="s">
        <v>2489</v>
      </c>
      <c r="B425" t="s">
        <v>2070</v>
      </c>
      <c r="C425" t="s">
        <v>424</v>
      </c>
      <c r="D425">
        <v>1.1422893679670001</v>
      </c>
      <c r="F425" t="s">
        <v>2073</v>
      </c>
      <c r="G425">
        <v>5.7045420826614002E-3</v>
      </c>
      <c r="H425">
        <v>5.7044008331098997E-3</v>
      </c>
      <c r="I425" s="238">
        <v>1.4124955154447099E-7</v>
      </c>
      <c r="J425">
        <v>2.8829186244447198E-3</v>
      </c>
      <c r="K425">
        <v>2.4084440503860799E-3</v>
      </c>
      <c r="L425" s="238">
        <v>8.3150160666475297E-5</v>
      </c>
      <c r="M425">
        <v>3.9132441339217002E-4</v>
      </c>
      <c r="N425" t="s">
        <v>65</v>
      </c>
      <c r="O425">
        <v>0</v>
      </c>
      <c r="P425">
        <v>1.9786895074808399</v>
      </c>
      <c r="Q425" t="s">
        <v>65</v>
      </c>
      <c r="R425" t="s">
        <v>65</v>
      </c>
      <c r="S425">
        <v>1.40305520139774</v>
      </c>
      <c r="T425" t="s">
        <v>2119</v>
      </c>
      <c r="U425" t="s">
        <v>65</v>
      </c>
      <c r="V425">
        <v>1.40305520139774</v>
      </c>
    </row>
    <row r="426" spans="1:22">
      <c r="A426" t="s">
        <v>2490</v>
      </c>
      <c r="B426" t="s">
        <v>2070</v>
      </c>
      <c r="C426" t="s">
        <v>424</v>
      </c>
      <c r="D426">
        <v>1.4218116661128599</v>
      </c>
      <c r="G426">
        <v>5.755817194433E-4</v>
      </c>
      <c r="H426">
        <v>5.755817194433E-4</v>
      </c>
      <c r="I426">
        <v>0</v>
      </c>
      <c r="J426">
        <v>6.1747955351796197E-3</v>
      </c>
      <c r="K426">
        <v>3.0878783396574602E-3</v>
      </c>
      <c r="L426">
        <v>1.20675161894205E-3</v>
      </c>
      <c r="M426">
        <v>1.8801655765800899E-3</v>
      </c>
      <c r="N426" t="s">
        <v>65</v>
      </c>
      <c r="P426">
        <v>9.3214700983059506E-2</v>
      </c>
      <c r="Q426" t="s">
        <v>65</v>
      </c>
      <c r="R426" t="s">
        <v>65</v>
      </c>
      <c r="S426">
        <v>1</v>
      </c>
      <c r="U426" t="s">
        <v>65</v>
      </c>
      <c r="V426">
        <v>1</v>
      </c>
    </row>
    <row r="427" spans="1:22">
      <c r="A427" t="s">
        <v>2491</v>
      </c>
      <c r="B427" t="s">
        <v>2070</v>
      </c>
      <c r="C427" t="s">
        <v>424</v>
      </c>
      <c r="D427">
        <v>8.2307941650672607</v>
      </c>
      <c r="F427" t="s">
        <v>2071</v>
      </c>
      <c r="G427">
        <v>9.4565688793900003E-3</v>
      </c>
      <c r="H427">
        <v>9.3849317869824991E-3</v>
      </c>
      <c r="I427" s="238">
        <v>7.1637092407499694E-5</v>
      </c>
      <c r="J427">
        <v>7.7991577912689897E-3</v>
      </c>
      <c r="K427">
        <v>4.4000803040813996E-3</v>
      </c>
      <c r="L427">
        <v>4.9525156290090302E-4</v>
      </c>
      <c r="M427">
        <v>2.9038259242866798E-3</v>
      </c>
      <c r="N427" t="s">
        <v>65</v>
      </c>
      <c r="O427">
        <v>1.9575644982395401E-2</v>
      </c>
      <c r="P427">
        <v>1.2033263126806699</v>
      </c>
      <c r="Q427" t="s">
        <v>65</v>
      </c>
      <c r="R427" t="s">
        <v>65</v>
      </c>
      <c r="S427">
        <v>1.05407763817204</v>
      </c>
      <c r="T427">
        <v>3.6595010009592799E-3</v>
      </c>
      <c r="U427" t="s">
        <v>65</v>
      </c>
      <c r="V427">
        <v>1.05407763817204</v>
      </c>
    </row>
    <row r="428" spans="1:22">
      <c r="A428" t="s">
        <v>2492</v>
      </c>
      <c r="B428" t="s">
        <v>2070</v>
      </c>
      <c r="C428" t="s">
        <v>424</v>
      </c>
      <c r="D428">
        <v>22.410746906091799</v>
      </c>
      <c r="F428" t="s">
        <v>2073</v>
      </c>
      <c r="G428">
        <v>2.6999195044391799E-2</v>
      </c>
      <c r="H428">
        <v>2.69786889815378E-2</v>
      </c>
      <c r="I428" s="238">
        <v>2.0506062853935601E-5</v>
      </c>
      <c r="J428">
        <v>8.5716751416793392E-3</v>
      </c>
      <c r="K428">
        <v>5.9001120050309504E-3</v>
      </c>
      <c r="L428">
        <v>1.01501269725376E-3</v>
      </c>
      <c r="M428">
        <v>1.65655043939462E-3</v>
      </c>
      <c r="N428" t="s">
        <v>65</v>
      </c>
      <c r="O428">
        <v>2.5035020618990701E-2</v>
      </c>
      <c r="P428">
        <v>3.1474231740719198</v>
      </c>
      <c r="Q428" t="s">
        <v>65</v>
      </c>
      <c r="R428" t="s">
        <v>65</v>
      </c>
      <c r="S428">
        <v>1.09859058780635</v>
      </c>
      <c r="T428">
        <v>8.1909510545321597E-4</v>
      </c>
      <c r="U428" t="s">
        <v>65</v>
      </c>
      <c r="V428">
        <v>1.09859058780635</v>
      </c>
    </row>
    <row r="429" spans="1:22">
      <c r="A429" t="s">
        <v>2493</v>
      </c>
      <c r="B429" t="s">
        <v>2070</v>
      </c>
      <c r="C429" t="s">
        <v>424</v>
      </c>
      <c r="D429">
        <v>1.32632875202918</v>
      </c>
      <c r="F429" t="s">
        <v>2073</v>
      </c>
      <c r="G429">
        <v>2.2322478946919501E-2</v>
      </c>
      <c r="H429">
        <v>2.2319690709725198E-2</v>
      </c>
      <c r="I429" s="238">
        <v>2.7882371942676602E-6</v>
      </c>
      <c r="J429">
        <v>6.3748496878627799E-3</v>
      </c>
      <c r="K429">
        <v>4.2618893048181504E-3</v>
      </c>
      <c r="L429">
        <v>3.1357067050812699E-4</v>
      </c>
      <c r="M429">
        <v>1.7993897125365001E-3</v>
      </c>
      <c r="N429" t="s">
        <v>65</v>
      </c>
      <c r="O429">
        <v>1.8359693202332699E-2</v>
      </c>
      <c r="P429">
        <v>3.50121050731912</v>
      </c>
      <c r="Q429" t="s">
        <v>65</v>
      </c>
      <c r="R429" t="s">
        <v>65</v>
      </c>
      <c r="S429">
        <v>1.0276243093922599</v>
      </c>
      <c r="T429">
        <v>1.5186730864943801E-4</v>
      </c>
      <c r="U429" t="s">
        <v>65</v>
      </c>
      <c r="V429">
        <v>1.0276243093922599</v>
      </c>
    </row>
    <row r="430" spans="1:22">
      <c r="A430" t="s">
        <v>2494</v>
      </c>
      <c r="B430" t="s">
        <v>2070</v>
      </c>
      <c r="C430" t="s">
        <v>424</v>
      </c>
      <c r="D430">
        <v>11.3289091492267</v>
      </c>
      <c r="F430" t="s">
        <v>2071</v>
      </c>
      <c r="G430">
        <v>4.23734509073046E-2</v>
      </c>
      <c r="H430">
        <v>4.2337943747266397E-2</v>
      </c>
      <c r="I430" s="238">
        <v>3.5507160038150298E-5</v>
      </c>
      <c r="J430">
        <v>4.4693311071640398E-3</v>
      </c>
      <c r="K430">
        <v>2.7377620559177001E-3</v>
      </c>
      <c r="L430">
        <v>2.29019834873243E-4</v>
      </c>
      <c r="M430">
        <v>1.50254921637309E-3</v>
      </c>
      <c r="N430" t="s">
        <v>65</v>
      </c>
      <c r="O430">
        <v>1.0171277202627799E-2</v>
      </c>
      <c r="P430">
        <v>9.4729933254221006</v>
      </c>
      <c r="Q430" t="s">
        <v>65</v>
      </c>
      <c r="R430" t="s">
        <v>65</v>
      </c>
      <c r="S430">
        <v>1.11487953463302</v>
      </c>
      <c r="T430">
        <v>3.49092442677472E-3</v>
      </c>
      <c r="U430" t="s">
        <v>65</v>
      </c>
      <c r="V430">
        <v>1.11487953463302</v>
      </c>
    </row>
    <row r="431" spans="1:22">
      <c r="A431" t="s">
        <v>2495</v>
      </c>
      <c r="B431" t="s">
        <v>2070</v>
      </c>
      <c r="C431" t="s">
        <v>424</v>
      </c>
      <c r="D431">
        <v>1.06348847588785</v>
      </c>
      <c r="F431" t="s">
        <v>2071</v>
      </c>
      <c r="G431">
        <v>4.9491562981608004E-3</v>
      </c>
      <c r="H431">
        <v>4.870058948768E-3</v>
      </c>
      <c r="I431" s="238">
        <v>7.9097349392809096E-5</v>
      </c>
      <c r="J431">
        <v>3.8492032898979601E-3</v>
      </c>
      <c r="K431">
        <v>2.2234920371164901E-3</v>
      </c>
      <c r="L431">
        <v>1.9567740196429199E-4</v>
      </c>
      <c r="M431">
        <v>1.43003385081717E-3</v>
      </c>
      <c r="N431" t="s">
        <v>65</v>
      </c>
      <c r="O431">
        <v>5.4257463961543597E-3</v>
      </c>
      <c r="P431">
        <v>1.26521219639119</v>
      </c>
      <c r="Q431" t="s">
        <v>65</v>
      </c>
      <c r="R431" t="s">
        <v>65</v>
      </c>
      <c r="S431">
        <v>1.0337338363458299</v>
      </c>
      <c r="T431">
        <v>1.45781508418586E-2</v>
      </c>
      <c r="U431" t="s">
        <v>65</v>
      </c>
      <c r="V431">
        <v>1.0337338363458299</v>
      </c>
    </row>
    <row r="432" spans="1:22">
      <c r="A432" t="s">
        <v>2496</v>
      </c>
      <c r="B432" t="s">
        <v>2070</v>
      </c>
      <c r="C432" t="s">
        <v>424</v>
      </c>
      <c r="D432">
        <v>34.468554055217403</v>
      </c>
      <c r="F432" t="s">
        <v>2071</v>
      </c>
      <c r="G432">
        <v>6.6985246267232002E-3</v>
      </c>
      <c r="H432">
        <v>6.6985246267232002E-3</v>
      </c>
      <c r="I432">
        <v>0</v>
      </c>
      <c r="J432">
        <v>2.4343932639398999E-3</v>
      </c>
      <c r="K432">
        <v>1.3816115218162901E-3</v>
      </c>
      <c r="L432">
        <v>1.3743169812108899E-4</v>
      </c>
      <c r="M432">
        <v>9.15350044002513E-4</v>
      </c>
      <c r="N432" t="s">
        <v>65</v>
      </c>
      <c r="O432">
        <v>0</v>
      </c>
      <c r="P432">
        <v>2.7516197674167402</v>
      </c>
      <c r="Q432" t="s">
        <v>65</v>
      </c>
      <c r="R432" t="s">
        <v>65</v>
      </c>
      <c r="S432">
        <v>1.0935265949386099</v>
      </c>
      <c r="U432" t="s">
        <v>65</v>
      </c>
      <c r="V432">
        <v>1.0935265949386099</v>
      </c>
    </row>
    <row r="433" spans="1:22">
      <c r="A433" t="s">
        <v>2497</v>
      </c>
      <c r="B433" t="s">
        <v>2070</v>
      </c>
      <c r="C433" t="s">
        <v>424</v>
      </c>
      <c r="D433">
        <v>34.944827907757301</v>
      </c>
      <c r="F433" t="s">
        <v>2073</v>
      </c>
      <c r="G433">
        <v>1.4576939532895E-3</v>
      </c>
      <c r="H433">
        <v>1.4576939532895E-3</v>
      </c>
      <c r="I433">
        <v>0</v>
      </c>
      <c r="J433">
        <v>2.46120388037664E-3</v>
      </c>
      <c r="K433">
        <v>1.1006124933005E-3</v>
      </c>
      <c r="L433">
        <v>1.08164250448362E-4</v>
      </c>
      <c r="M433">
        <v>1.25242713662778E-3</v>
      </c>
      <c r="N433" t="s">
        <v>65</v>
      </c>
      <c r="O433">
        <v>0</v>
      </c>
      <c r="P433">
        <v>0.59226867181211396</v>
      </c>
      <c r="Q433" t="s">
        <v>65</v>
      </c>
      <c r="R433" t="s">
        <v>65</v>
      </c>
      <c r="S433">
        <v>1.16240879223853</v>
      </c>
      <c r="U433" t="s">
        <v>65</v>
      </c>
      <c r="V433">
        <v>1.16240879223853</v>
      </c>
    </row>
    <row r="434" spans="1:22">
      <c r="A434" t="s">
        <v>2498</v>
      </c>
      <c r="B434" t="s">
        <v>2070</v>
      </c>
      <c r="C434" t="s">
        <v>424</v>
      </c>
      <c r="D434">
        <v>0.478098519809804</v>
      </c>
      <c r="F434" t="s">
        <v>2073</v>
      </c>
      <c r="G434">
        <v>8.9922372150489996E-3</v>
      </c>
      <c r="H434">
        <v>8.9110381247236008E-3</v>
      </c>
      <c r="I434" s="238">
        <v>8.1199090325429597E-5</v>
      </c>
      <c r="J434">
        <v>1.2952127060038199E-2</v>
      </c>
      <c r="K434">
        <v>7.6641594105204304E-3</v>
      </c>
      <c r="L434">
        <v>1.9125856208247299E-4</v>
      </c>
      <c r="M434">
        <v>5.0967090874353103E-3</v>
      </c>
      <c r="N434" t="s">
        <v>65</v>
      </c>
      <c r="O434">
        <v>7.2840490312760697E-4</v>
      </c>
      <c r="P434">
        <v>0.68799804722555702</v>
      </c>
      <c r="Q434" t="s">
        <v>65</v>
      </c>
      <c r="R434" t="s">
        <v>65</v>
      </c>
      <c r="S434">
        <v>1.07223457430713</v>
      </c>
      <c r="T434">
        <v>0.111475211076667</v>
      </c>
      <c r="U434" t="s">
        <v>65</v>
      </c>
      <c r="V434">
        <v>1.07223457430713</v>
      </c>
    </row>
    <row r="435" spans="1:22">
      <c r="A435" t="s">
        <v>2499</v>
      </c>
      <c r="B435" t="s">
        <v>2070</v>
      </c>
      <c r="C435" t="s">
        <v>424</v>
      </c>
      <c r="D435">
        <v>11.4244036298756</v>
      </c>
      <c r="F435" t="s">
        <v>2073</v>
      </c>
      <c r="G435">
        <v>2.2248568719999001E-3</v>
      </c>
      <c r="H435">
        <v>2.2247121843824999E-3</v>
      </c>
      <c r="I435" s="238">
        <v>1.4468761747231501E-7</v>
      </c>
      <c r="J435">
        <v>2.1012155422829798E-3</v>
      </c>
      <c r="K435">
        <v>1.3647431143891E-3</v>
      </c>
      <c r="L435" s="238">
        <v>3.3110793519505197E-5</v>
      </c>
      <c r="M435">
        <v>7.03361634374383E-4</v>
      </c>
      <c r="N435" t="s">
        <v>65</v>
      </c>
      <c r="O435">
        <v>8.3307106311059295E-3</v>
      </c>
      <c r="P435">
        <v>1.0587739047300799</v>
      </c>
      <c r="Q435" t="s">
        <v>65</v>
      </c>
      <c r="R435" t="s">
        <v>65</v>
      </c>
      <c r="S435">
        <v>1.1666666666666601</v>
      </c>
      <c r="T435" s="238">
        <v>1.7367980221527301E-5</v>
      </c>
      <c r="U435" t="s">
        <v>65</v>
      </c>
      <c r="V435">
        <v>1.1666666666666601</v>
      </c>
    </row>
    <row r="436" spans="1:22">
      <c r="A436" t="s">
        <v>2500</v>
      </c>
      <c r="B436" t="s">
        <v>2070</v>
      </c>
      <c r="C436" t="s">
        <v>424</v>
      </c>
      <c r="D436">
        <v>7.7456260157050103</v>
      </c>
      <c r="F436" t="s">
        <v>2073</v>
      </c>
      <c r="G436">
        <v>5.688900223908E-4</v>
      </c>
      <c r="H436">
        <v>5.1549251488250002E-4</v>
      </c>
      <c r="I436" s="238">
        <v>5.3397507508279099E-5</v>
      </c>
      <c r="J436">
        <v>1.16195391193729E-2</v>
      </c>
      <c r="K436">
        <v>5.1787183347998299E-3</v>
      </c>
      <c r="L436">
        <v>4.7753997294803802E-4</v>
      </c>
      <c r="M436">
        <v>5.9632808116251096E-3</v>
      </c>
      <c r="N436" t="s">
        <v>65</v>
      </c>
      <c r="O436">
        <v>1.4451249348458E-2</v>
      </c>
      <c r="P436">
        <v>4.4364282402821899E-2</v>
      </c>
      <c r="Q436" t="s">
        <v>65</v>
      </c>
      <c r="R436" t="s">
        <v>65</v>
      </c>
      <c r="S436">
        <v>1.0689774083177499</v>
      </c>
      <c r="T436">
        <v>3.69500976840986E-3</v>
      </c>
      <c r="U436" t="s">
        <v>65</v>
      </c>
      <c r="V436">
        <v>1.0689774083177499</v>
      </c>
    </row>
    <row r="437" spans="1:22">
      <c r="A437" t="s">
        <v>2501</v>
      </c>
      <c r="B437" t="s">
        <v>2070</v>
      </c>
      <c r="C437" t="s">
        <v>424</v>
      </c>
      <c r="D437">
        <v>10.118993001422</v>
      </c>
      <c r="F437" t="s">
        <v>2071</v>
      </c>
      <c r="G437">
        <v>8.8428157992379002E-3</v>
      </c>
      <c r="H437">
        <v>8.4915640322126996E-3</v>
      </c>
      <c r="I437">
        <v>3.5125176702519999E-4</v>
      </c>
      <c r="J437">
        <v>1.39861368176394E-2</v>
      </c>
      <c r="K437">
        <v>1.05814695151613E-2</v>
      </c>
      <c r="L437">
        <v>1.3463489178840499E-4</v>
      </c>
      <c r="M437">
        <v>3.2700324106896498E-3</v>
      </c>
      <c r="N437" t="s">
        <v>65</v>
      </c>
      <c r="O437">
        <v>6.2897847909948804E-2</v>
      </c>
      <c r="P437">
        <v>0.60714149610656398</v>
      </c>
      <c r="Q437" t="s">
        <v>65</v>
      </c>
      <c r="R437" t="s">
        <v>65</v>
      </c>
      <c r="S437">
        <v>1.29356015169989</v>
      </c>
      <c r="T437">
        <v>5.5844798939399098E-3</v>
      </c>
      <c r="U437" t="s">
        <v>65</v>
      </c>
      <c r="V437">
        <v>1.29356015169989</v>
      </c>
    </row>
    <row r="438" spans="1:22">
      <c r="A438" t="s">
        <v>2502</v>
      </c>
      <c r="B438" t="s">
        <v>2070</v>
      </c>
      <c r="C438" t="s">
        <v>424</v>
      </c>
      <c r="D438">
        <v>3.5671954895829399</v>
      </c>
      <c r="F438" t="s">
        <v>2071</v>
      </c>
      <c r="G438">
        <v>3.4980950512431198E-2</v>
      </c>
      <c r="H438">
        <v>3.4077820390831702E-2</v>
      </c>
      <c r="I438">
        <v>9.0313012159939996E-4</v>
      </c>
      <c r="J438">
        <v>6.1664212954131098E-3</v>
      </c>
      <c r="K438">
        <v>4.5550849156709297E-3</v>
      </c>
      <c r="L438">
        <v>4.2619209842049998E-4</v>
      </c>
      <c r="M438">
        <v>1.1851442813216699E-3</v>
      </c>
      <c r="N438" t="s">
        <v>65</v>
      </c>
      <c r="O438">
        <v>2.30176073219517E-2</v>
      </c>
      <c r="P438">
        <v>5.52635292956393</v>
      </c>
      <c r="Q438" t="s">
        <v>65</v>
      </c>
      <c r="R438" t="s">
        <v>65</v>
      </c>
      <c r="S438">
        <v>1.14687641218495</v>
      </c>
      <c r="T438">
        <v>3.9236490090700599E-2</v>
      </c>
      <c r="U438" t="s">
        <v>65</v>
      </c>
      <c r="V438">
        <v>1.14687641218495</v>
      </c>
    </row>
    <row r="439" spans="1:22">
      <c r="A439" t="s">
        <v>2503</v>
      </c>
      <c r="B439" t="s">
        <v>2070</v>
      </c>
      <c r="C439" t="s">
        <v>424</v>
      </c>
      <c r="D439">
        <v>0.79319802907360304</v>
      </c>
      <c r="F439" t="s">
        <v>2071</v>
      </c>
      <c r="G439">
        <v>7.7858945496350003E-4</v>
      </c>
      <c r="H439">
        <v>5.7213863336069996E-4</v>
      </c>
      <c r="I439">
        <v>2.0645082160269999E-4</v>
      </c>
      <c r="J439">
        <v>1.21017153074808E-2</v>
      </c>
      <c r="K439">
        <v>3.2225518964261101E-3</v>
      </c>
      <c r="L439" s="238">
        <v>6.1658242539155302E-5</v>
      </c>
      <c r="M439">
        <v>8.8175051685156196E-3</v>
      </c>
      <c r="N439" t="s">
        <v>65</v>
      </c>
      <c r="O439">
        <v>1.5938033884629701E-3</v>
      </c>
      <c r="P439">
        <v>4.7277482474490297E-2</v>
      </c>
      <c r="Q439" t="s">
        <v>65</v>
      </c>
      <c r="R439" t="s">
        <v>65</v>
      </c>
      <c r="S439">
        <v>1.2090559803115</v>
      </c>
      <c r="T439">
        <v>0.129533431223154</v>
      </c>
      <c r="U439" t="s">
        <v>65</v>
      </c>
      <c r="V439">
        <v>1.2090559803115</v>
      </c>
    </row>
    <row r="440" spans="1:22">
      <c r="A440" t="s">
        <v>2504</v>
      </c>
      <c r="B440" t="s">
        <v>2070</v>
      </c>
      <c r="C440" t="s">
        <v>424</v>
      </c>
      <c r="D440">
        <v>0.29070841995053698</v>
      </c>
      <c r="F440" t="s">
        <v>2071</v>
      </c>
      <c r="G440">
        <v>2.4299395691074E-3</v>
      </c>
      <c r="H440">
        <v>2.5202490122699998E-4</v>
      </c>
      <c r="I440">
        <v>2.1779146678803001E-3</v>
      </c>
      <c r="J440">
        <v>3.2332723256915198E-2</v>
      </c>
      <c r="K440">
        <v>8.8729657348548194E-3</v>
      </c>
      <c r="L440">
        <v>5.4046908430080203E-4</v>
      </c>
      <c r="M440">
        <v>2.2919288437759502E-2</v>
      </c>
      <c r="N440" t="s">
        <v>65</v>
      </c>
      <c r="O440">
        <v>1.6125535338561399E-3</v>
      </c>
      <c r="P440">
        <v>7.7947316476999103E-3</v>
      </c>
      <c r="Q440" t="s">
        <v>65</v>
      </c>
      <c r="R440" t="s">
        <v>65</v>
      </c>
      <c r="S440">
        <v>1.28737629844938</v>
      </c>
      <c r="T440">
        <v>1.3505999163154501</v>
      </c>
      <c r="U440" t="s">
        <v>65</v>
      </c>
      <c r="V440">
        <v>1.28737629844938</v>
      </c>
    </row>
    <row r="441" spans="1:22">
      <c r="A441" t="s">
        <v>2505</v>
      </c>
      <c r="B441" t="s">
        <v>2070</v>
      </c>
      <c r="C441" t="s">
        <v>424</v>
      </c>
      <c r="D441">
        <v>0.87310949598068699</v>
      </c>
      <c r="F441" t="s">
        <v>2073</v>
      </c>
      <c r="G441">
        <v>3.6842932434536001E-3</v>
      </c>
      <c r="H441">
        <v>3.5805253263618999E-3</v>
      </c>
      <c r="I441">
        <v>1.0376791709160001E-4</v>
      </c>
      <c r="J441">
        <v>4.5513591991607101E-3</v>
      </c>
      <c r="K441">
        <v>2.20948552266893E-3</v>
      </c>
      <c r="L441" s="238">
        <v>7.5524337957189093E-5</v>
      </c>
      <c r="M441">
        <v>2.2663493385345901E-3</v>
      </c>
      <c r="N441" t="s">
        <v>65</v>
      </c>
      <c r="O441">
        <v>5.6890116751318297E-3</v>
      </c>
      <c r="P441">
        <v>0.78669363802842895</v>
      </c>
      <c r="Q441" t="s">
        <v>65</v>
      </c>
      <c r="R441" t="s">
        <v>65</v>
      </c>
      <c r="S441">
        <v>1.13399141424595</v>
      </c>
      <c r="T441">
        <v>1.8240060491560701E-2</v>
      </c>
      <c r="U441" t="s">
        <v>65</v>
      </c>
      <c r="V441">
        <v>1.13399141424595</v>
      </c>
    </row>
    <row r="442" spans="1:22">
      <c r="A442" t="s">
        <v>2506</v>
      </c>
      <c r="B442" t="s">
        <v>2070</v>
      </c>
      <c r="C442" t="s">
        <v>424</v>
      </c>
      <c r="D442">
        <v>2.7481714428470401</v>
      </c>
      <c r="F442" t="s">
        <v>2071</v>
      </c>
      <c r="G442">
        <v>4.4456168989318201E-2</v>
      </c>
      <c r="H442">
        <v>4.4455593971823602E-2</v>
      </c>
      <c r="I442" s="238">
        <v>5.7501749463087505E-7</v>
      </c>
      <c r="J442">
        <v>1.1287603074571601E-2</v>
      </c>
      <c r="K442">
        <v>6.9313639757613704E-3</v>
      </c>
      <c r="L442">
        <v>2.8290456895900401E-3</v>
      </c>
      <c r="M442">
        <v>1.5271934092202001E-3</v>
      </c>
      <c r="N442" t="s">
        <v>65</v>
      </c>
      <c r="O442">
        <v>8.9057175121565505E-4</v>
      </c>
      <c r="P442">
        <v>3.9384441212299302</v>
      </c>
      <c r="Q442" t="s">
        <v>65</v>
      </c>
      <c r="R442" t="s">
        <v>65</v>
      </c>
      <c r="S442">
        <v>1.01100997654914</v>
      </c>
      <c r="T442">
        <v>6.45672281706623E-4</v>
      </c>
      <c r="U442" t="s">
        <v>65</v>
      </c>
      <c r="V442">
        <v>1.01100997654914</v>
      </c>
    </row>
    <row r="443" spans="1:22">
      <c r="A443" t="s">
        <v>2507</v>
      </c>
      <c r="B443" t="s">
        <v>2070</v>
      </c>
      <c r="C443" t="s">
        <v>424</v>
      </c>
      <c r="D443">
        <v>39.278049078972501</v>
      </c>
      <c r="F443" t="s">
        <v>2073</v>
      </c>
      <c r="G443">
        <v>9.5500437866422004E-3</v>
      </c>
      <c r="H443">
        <v>9.5437695621282993E-3</v>
      </c>
      <c r="I443" s="238">
        <v>6.2742245139534104E-6</v>
      </c>
      <c r="J443">
        <v>4.6697907989845903E-3</v>
      </c>
      <c r="K443">
        <v>1.0617188444940499E-3</v>
      </c>
      <c r="L443" s="238">
        <v>8.3063508672952705E-5</v>
      </c>
      <c r="M443">
        <v>3.5250084458175799E-3</v>
      </c>
      <c r="N443" t="s">
        <v>65</v>
      </c>
      <c r="O443">
        <v>2.3555982591284001E-2</v>
      </c>
      <c r="P443">
        <v>2.0437252915491402</v>
      </c>
      <c r="Q443" t="s">
        <v>65</v>
      </c>
      <c r="R443" t="s">
        <v>65</v>
      </c>
      <c r="S443">
        <v>1.14009688864803</v>
      </c>
      <c r="T443">
        <v>2.6635375916243597E-4</v>
      </c>
      <c r="U443" t="s">
        <v>65</v>
      </c>
      <c r="V443">
        <v>1.14009688864803</v>
      </c>
    </row>
    <row r="444" spans="1:22">
      <c r="A444" t="s">
        <v>2508</v>
      </c>
      <c r="B444" t="s">
        <v>2070</v>
      </c>
      <c r="C444" t="s">
        <v>424</v>
      </c>
      <c r="D444">
        <v>21.947019908096699</v>
      </c>
      <c r="F444" t="s">
        <v>2073</v>
      </c>
      <c r="G444">
        <v>1.9534956628706499E-2</v>
      </c>
      <c r="H444">
        <v>1.94215646305936E-2</v>
      </c>
      <c r="I444">
        <v>1.133919981128E-4</v>
      </c>
      <c r="J444">
        <v>6.3481214617610001E-3</v>
      </c>
      <c r="K444">
        <v>4.6628538782318603E-3</v>
      </c>
      <c r="L444">
        <v>4.7166349912530298E-4</v>
      </c>
      <c r="M444">
        <v>1.2136040844038299E-3</v>
      </c>
      <c r="N444" t="s">
        <v>65</v>
      </c>
      <c r="O444">
        <v>6.9680334668560204E-2</v>
      </c>
      <c r="P444">
        <v>3.0594191915801701</v>
      </c>
      <c r="Q444" t="s">
        <v>65</v>
      </c>
      <c r="R444" t="s">
        <v>65</v>
      </c>
      <c r="S444">
        <v>1.28106454759805</v>
      </c>
      <c r="T444">
        <v>1.6273170709089899E-3</v>
      </c>
      <c r="U444" t="s">
        <v>65</v>
      </c>
      <c r="V444">
        <v>1.28106454759805</v>
      </c>
    </row>
    <row r="445" spans="1:22">
      <c r="A445" t="s">
        <v>2509</v>
      </c>
      <c r="B445" t="s">
        <v>2070</v>
      </c>
      <c r="C445" t="s">
        <v>424</v>
      </c>
      <c r="D445">
        <v>43.812335941449</v>
      </c>
      <c r="F445" t="s">
        <v>2071</v>
      </c>
      <c r="G445">
        <v>3.8866458211721501E-2</v>
      </c>
      <c r="H445">
        <v>3.8848753947962798E-2</v>
      </c>
      <c r="I445" s="238">
        <v>1.7704263758679599E-5</v>
      </c>
      <c r="J445">
        <v>4.78420695552803E-3</v>
      </c>
      <c r="K445">
        <v>3.2432945260436E-3</v>
      </c>
      <c r="L445" s="238">
        <v>9.1699414204909796E-5</v>
      </c>
      <c r="M445">
        <v>1.44921301527952E-3</v>
      </c>
      <c r="N445" t="s">
        <v>65</v>
      </c>
      <c r="O445">
        <v>5.3905577627713502E-2</v>
      </c>
      <c r="P445">
        <v>8.1202076559572607</v>
      </c>
      <c r="Q445" t="s">
        <v>65</v>
      </c>
      <c r="R445" t="s">
        <v>65</v>
      </c>
      <c r="S445">
        <v>1.2665079126768399</v>
      </c>
      <c r="T445">
        <v>3.2843101841798303E-4</v>
      </c>
      <c r="U445" t="s">
        <v>65</v>
      </c>
      <c r="V445">
        <v>1.2665079126768399</v>
      </c>
    </row>
    <row r="446" spans="1:22">
      <c r="A446" t="s">
        <v>2510</v>
      </c>
      <c r="B446" t="s">
        <v>2070</v>
      </c>
      <c r="C446" t="s">
        <v>424</v>
      </c>
      <c r="D446">
        <v>15.4727984320301</v>
      </c>
      <c r="F446" t="s">
        <v>2073</v>
      </c>
      <c r="G446">
        <v>6.6486504394313002E-3</v>
      </c>
      <c r="H446">
        <v>6.6484756688862997E-3</v>
      </c>
      <c r="I446" s="238">
        <v>1.7477054507375401E-7</v>
      </c>
      <c r="J446">
        <v>1.0027330580961301E-2</v>
      </c>
      <c r="K446">
        <v>3.53886620401881E-3</v>
      </c>
      <c r="L446">
        <v>1.70357181235645E-3</v>
      </c>
      <c r="M446">
        <v>4.7848925645860704E-3</v>
      </c>
      <c r="N446" t="s">
        <v>65</v>
      </c>
      <c r="O446">
        <v>1.8054884827684001E-2</v>
      </c>
      <c r="P446">
        <v>0.66303545247721196</v>
      </c>
      <c r="Q446" t="s">
        <v>65</v>
      </c>
      <c r="R446" t="s">
        <v>65</v>
      </c>
      <c r="S446">
        <v>1.1464652159206199</v>
      </c>
      <c r="T446" s="238">
        <v>9.6799590106370906E-6</v>
      </c>
      <c r="U446" t="s">
        <v>65</v>
      </c>
      <c r="V446">
        <v>1.1464652159206199</v>
      </c>
    </row>
    <row r="447" spans="1:22">
      <c r="A447" t="s">
        <v>2511</v>
      </c>
      <c r="B447" t="s">
        <v>2070</v>
      </c>
      <c r="C447" t="s">
        <v>424</v>
      </c>
      <c r="D447">
        <v>4.7307982103445401</v>
      </c>
      <c r="F447" t="s">
        <v>2071</v>
      </c>
      <c r="G447">
        <v>3.3254090451884E-3</v>
      </c>
      <c r="H447">
        <v>3.3186871612632999E-3</v>
      </c>
      <c r="I447" s="238">
        <v>6.7218839251438304E-6</v>
      </c>
      <c r="J447">
        <v>4.8637328595129E-3</v>
      </c>
      <c r="K447">
        <v>2.2110902632892001E-3</v>
      </c>
      <c r="L447">
        <v>1.5439598050676599E-4</v>
      </c>
      <c r="M447">
        <v>2.4982466157169301E-3</v>
      </c>
      <c r="N447" t="s">
        <v>65</v>
      </c>
      <c r="O447">
        <v>6.6268578327235603E-4</v>
      </c>
      <c r="P447">
        <v>0.682333355289513</v>
      </c>
      <c r="Q447" t="s">
        <v>65</v>
      </c>
      <c r="R447" t="s">
        <v>65</v>
      </c>
      <c r="S447">
        <v>1.0448804348687399</v>
      </c>
      <c r="T447">
        <v>1.0143395399175499E-2</v>
      </c>
      <c r="U447" t="s">
        <v>65</v>
      </c>
      <c r="V447">
        <v>1.0448804348687399</v>
      </c>
    </row>
    <row r="448" spans="1:22">
      <c r="A448" t="s">
        <v>2512</v>
      </c>
      <c r="B448" t="s">
        <v>2070</v>
      </c>
      <c r="C448" t="s">
        <v>424</v>
      </c>
      <c r="D448">
        <v>1.110134953854</v>
      </c>
      <c r="F448" t="s">
        <v>2071</v>
      </c>
      <c r="G448">
        <v>3.2776432127959998E-3</v>
      </c>
      <c r="H448">
        <v>3.2674540960593002E-3</v>
      </c>
      <c r="I448" s="238">
        <v>1.01891167367196E-5</v>
      </c>
      <c r="J448">
        <v>2.0068119651527102E-3</v>
      </c>
      <c r="K448">
        <v>1.4323952848112199E-3</v>
      </c>
      <c r="L448" s="238">
        <v>3.69825146558426E-5</v>
      </c>
      <c r="M448">
        <v>5.37434165685647E-4</v>
      </c>
      <c r="N448" t="s">
        <v>65</v>
      </c>
      <c r="O448">
        <v>2.3713806644752502E-3</v>
      </c>
      <c r="P448">
        <v>1.6281814902427301</v>
      </c>
      <c r="Q448" t="s">
        <v>65</v>
      </c>
      <c r="R448" t="s">
        <v>65</v>
      </c>
      <c r="S448">
        <v>1.06649529993464</v>
      </c>
      <c r="T448">
        <v>4.29670229219582E-3</v>
      </c>
      <c r="U448" t="s">
        <v>65</v>
      </c>
      <c r="V448">
        <v>1.06649529993464</v>
      </c>
    </row>
    <row r="449" spans="1:22">
      <c r="A449" t="s">
        <v>2513</v>
      </c>
      <c r="B449" t="s">
        <v>2070</v>
      </c>
      <c r="C449" t="s">
        <v>424</v>
      </c>
      <c r="D449">
        <v>7.2091785802196497</v>
      </c>
      <c r="F449" t="s">
        <v>2073</v>
      </c>
      <c r="G449">
        <v>2.7634277215219199E-2</v>
      </c>
      <c r="H449">
        <v>2.7587837808492902E-2</v>
      </c>
      <c r="I449" s="238">
        <v>4.64394067263285E-5</v>
      </c>
      <c r="J449">
        <v>8.4071896611754692E-3</v>
      </c>
      <c r="K449">
        <v>3.7622976914695899E-3</v>
      </c>
      <c r="L449">
        <v>2.91032070772935E-3</v>
      </c>
      <c r="M449">
        <v>1.73457126197651E-3</v>
      </c>
      <c r="N449" t="s">
        <v>65</v>
      </c>
      <c r="O449">
        <v>5.0888577384663798E-2</v>
      </c>
      <c r="P449">
        <v>3.2814577665464002</v>
      </c>
      <c r="Q449" t="s">
        <v>65</v>
      </c>
      <c r="R449" t="s">
        <v>65</v>
      </c>
      <c r="S449">
        <v>1.2660367084572799</v>
      </c>
      <c r="T449">
        <v>9.1257034707996798E-4</v>
      </c>
      <c r="U449" t="s">
        <v>65</v>
      </c>
      <c r="V449">
        <v>1.2660367084572799</v>
      </c>
    </row>
    <row r="450" spans="1:22">
      <c r="A450" t="s">
        <v>2514</v>
      </c>
      <c r="B450" t="s">
        <v>2070</v>
      </c>
      <c r="C450" t="s">
        <v>424</v>
      </c>
      <c r="D450">
        <v>0.34388004627920998</v>
      </c>
      <c r="F450" t="s">
        <v>2073</v>
      </c>
      <c r="G450">
        <v>6.8678779531334997E-3</v>
      </c>
      <c r="H450">
        <v>6.7202095297081996E-3</v>
      </c>
      <c r="I450">
        <v>1.4766842342520001E-4</v>
      </c>
      <c r="J450">
        <v>2.29543669256384E-2</v>
      </c>
      <c r="K450">
        <v>8.6456527991433593E-3</v>
      </c>
      <c r="L450">
        <v>3.4843327040009098E-4</v>
      </c>
      <c r="M450">
        <v>1.39602808560949E-2</v>
      </c>
      <c r="N450" t="s">
        <v>65</v>
      </c>
      <c r="O450">
        <v>8.0258611080142005E-3</v>
      </c>
      <c r="P450">
        <v>0.29276388024459898</v>
      </c>
      <c r="Q450" t="s">
        <v>65</v>
      </c>
      <c r="R450" t="s">
        <v>65</v>
      </c>
      <c r="S450">
        <v>1.0309216037369799</v>
      </c>
      <c r="T450">
        <v>1.8399075368716E-2</v>
      </c>
      <c r="U450" t="s">
        <v>65</v>
      </c>
      <c r="V450">
        <v>1.0309216037369799</v>
      </c>
    </row>
    <row r="451" spans="1:22">
      <c r="A451" t="s">
        <v>2515</v>
      </c>
      <c r="B451" t="s">
        <v>2070</v>
      </c>
      <c r="C451" t="s">
        <v>424</v>
      </c>
      <c r="D451">
        <v>2.5561606635365299</v>
      </c>
      <c r="F451" t="s">
        <v>2071</v>
      </c>
      <c r="G451">
        <v>8.4435962305960005E-4</v>
      </c>
      <c r="H451">
        <v>8.4418744460170001E-4</v>
      </c>
      <c r="I451" s="238">
        <v>1.72178457930403E-7</v>
      </c>
      <c r="J451">
        <v>3.29641548122104E-3</v>
      </c>
      <c r="K451">
        <v>2.12377471871568E-3</v>
      </c>
      <c r="L451">
        <v>5.1009631633084599E-4</v>
      </c>
      <c r="M451">
        <v>6.62544446174516E-4</v>
      </c>
      <c r="N451" t="s">
        <v>65</v>
      </c>
      <c r="O451">
        <v>4.8260594946528899E-4</v>
      </c>
      <c r="P451">
        <v>0.25609254944070298</v>
      </c>
      <c r="Q451" t="s">
        <v>65</v>
      </c>
      <c r="R451" t="s">
        <v>65</v>
      </c>
      <c r="S451">
        <v>1.1218538980969901</v>
      </c>
      <c r="T451">
        <v>3.5676820420712E-4</v>
      </c>
      <c r="U451" t="s">
        <v>65</v>
      </c>
      <c r="V451">
        <v>1.1218538980969901</v>
      </c>
    </row>
    <row r="452" spans="1:22">
      <c r="A452" t="s">
        <v>2516</v>
      </c>
      <c r="B452" t="s">
        <v>2070</v>
      </c>
      <c r="C452" t="s">
        <v>424</v>
      </c>
      <c r="D452">
        <v>206.91909650481</v>
      </c>
      <c r="F452" t="s">
        <v>2071</v>
      </c>
      <c r="G452">
        <v>1.5010066095312001E-3</v>
      </c>
      <c r="H452">
        <v>1.5008787933330999E-3</v>
      </c>
      <c r="I452" s="238">
        <v>1.27816198094462E-7</v>
      </c>
      <c r="J452">
        <v>1.57399484037954E-3</v>
      </c>
      <c r="K452">
        <v>5.8938694302497702E-4</v>
      </c>
      <c r="L452">
        <v>2.7994972493819198E-4</v>
      </c>
      <c r="M452">
        <v>7.0465817241637397E-4</v>
      </c>
      <c r="N452" t="s">
        <v>65</v>
      </c>
      <c r="O452">
        <v>1.44225914111826E-2</v>
      </c>
      <c r="P452">
        <v>0.95354746713857497</v>
      </c>
      <c r="Q452" t="s">
        <v>65</v>
      </c>
      <c r="R452" t="s">
        <v>65</v>
      </c>
      <c r="S452">
        <v>1.1875609167071399</v>
      </c>
      <c r="T452" s="238">
        <v>8.8622213893793403E-6</v>
      </c>
      <c r="U452" t="s">
        <v>65</v>
      </c>
      <c r="V452">
        <v>1.1875609167071399</v>
      </c>
    </row>
    <row r="453" spans="1:22">
      <c r="A453" t="s">
        <v>2517</v>
      </c>
      <c r="B453" t="s">
        <v>2070</v>
      </c>
      <c r="C453" t="s">
        <v>424</v>
      </c>
      <c r="D453">
        <v>1.27794558962281</v>
      </c>
      <c r="F453" t="s">
        <v>2071</v>
      </c>
      <c r="G453">
        <v>9.7193976891870992E-3</v>
      </c>
      <c r="H453">
        <v>9.7113295885137008E-3</v>
      </c>
      <c r="I453" s="238">
        <v>8.0681006733855094E-6</v>
      </c>
      <c r="J453">
        <v>1.2806431958675601E-2</v>
      </c>
      <c r="K453">
        <v>4.3749687985675202E-3</v>
      </c>
      <c r="L453">
        <v>6.3502926000294101E-4</v>
      </c>
      <c r="M453">
        <v>7.7964339001052301E-3</v>
      </c>
      <c r="N453" t="s">
        <v>65</v>
      </c>
      <c r="O453">
        <v>5.5493804970670798E-4</v>
      </c>
      <c r="P453">
        <v>0.75831657247315998</v>
      </c>
      <c r="Q453" t="s">
        <v>65</v>
      </c>
      <c r="R453" t="s">
        <v>65</v>
      </c>
      <c r="S453">
        <v>1.0598359657893499</v>
      </c>
      <c r="T453">
        <v>1.45387411759737E-2</v>
      </c>
      <c r="U453" t="s">
        <v>65</v>
      </c>
      <c r="V453">
        <v>1.0598359657893499</v>
      </c>
    </row>
    <row r="454" spans="1:22">
      <c r="A454" t="s">
        <v>2518</v>
      </c>
      <c r="B454" t="s">
        <v>2070</v>
      </c>
      <c r="C454" t="s">
        <v>424</v>
      </c>
      <c r="D454">
        <v>0.68609502857121496</v>
      </c>
      <c r="F454" t="s">
        <v>2071</v>
      </c>
      <c r="G454">
        <v>3.8044910215826E-3</v>
      </c>
      <c r="H454">
        <v>3.7320888636983999E-3</v>
      </c>
      <c r="I454" s="238">
        <v>7.2402157884208598E-5</v>
      </c>
      <c r="J454">
        <v>7.4007647046608104E-3</v>
      </c>
      <c r="K454">
        <v>2.98051544230923E-3</v>
      </c>
      <c r="L454">
        <v>3.6605867618006002E-4</v>
      </c>
      <c r="M454">
        <v>4.0541905861715098E-3</v>
      </c>
      <c r="N454" t="s">
        <v>65</v>
      </c>
      <c r="O454">
        <v>2.26334928489602E-3</v>
      </c>
      <c r="P454">
        <v>0.50428422097354697</v>
      </c>
      <c r="Q454" t="s">
        <v>65</v>
      </c>
      <c r="R454" t="s">
        <v>65</v>
      </c>
      <c r="S454">
        <v>1.0792456521873599</v>
      </c>
      <c r="T454">
        <v>3.1988945925124697E-2</v>
      </c>
      <c r="U454" t="s">
        <v>65</v>
      </c>
      <c r="V454">
        <v>1.0792456521873599</v>
      </c>
    </row>
    <row r="455" spans="1:22">
      <c r="A455" t="s">
        <v>2519</v>
      </c>
      <c r="B455" t="s">
        <v>2070</v>
      </c>
      <c r="C455" t="s">
        <v>424</v>
      </c>
      <c r="D455">
        <v>0.56101745299358996</v>
      </c>
      <c r="F455" t="s">
        <v>2071</v>
      </c>
      <c r="G455">
        <v>4.3585778083898002E-3</v>
      </c>
      <c r="H455">
        <v>4.2635564020424002E-3</v>
      </c>
      <c r="I455" s="238">
        <v>9.5021406347357506E-5</v>
      </c>
      <c r="J455">
        <v>7.82223283116819E-3</v>
      </c>
      <c r="K455">
        <v>3.5459851631357798E-3</v>
      </c>
      <c r="L455">
        <v>1.14629426992106E-4</v>
      </c>
      <c r="M455">
        <v>4.1616182410403003E-3</v>
      </c>
      <c r="N455" t="s">
        <v>65</v>
      </c>
      <c r="O455">
        <v>4.0809626198447599E-4</v>
      </c>
      <c r="P455">
        <v>0.54505618716103399</v>
      </c>
      <c r="Q455" t="s">
        <v>65</v>
      </c>
      <c r="R455" t="s">
        <v>65</v>
      </c>
      <c r="S455">
        <v>1.0520017542842399</v>
      </c>
      <c r="T455">
        <v>0.23284066824158201</v>
      </c>
      <c r="U455" t="s">
        <v>65</v>
      </c>
      <c r="V455">
        <v>1.0520017542842399</v>
      </c>
    </row>
    <row r="456" spans="1:22">
      <c r="A456" t="s">
        <v>2520</v>
      </c>
      <c r="B456" t="s">
        <v>2070</v>
      </c>
      <c r="C456" t="s">
        <v>424</v>
      </c>
      <c r="D456">
        <v>7.94726397656627</v>
      </c>
      <c r="F456" t="s">
        <v>2073</v>
      </c>
      <c r="G456">
        <v>2.3045947112558E-3</v>
      </c>
      <c r="H456">
        <v>2.2819957965934E-3</v>
      </c>
      <c r="I456" s="238">
        <v>2.25989146623836E-5</v>
      </c>
      <c r="J456">
        <v>1.11968421719179E-2</v>
      </c>
      <c r="K456">
        <v>6.9951814041730696E-3</v>
      </c>
      <c r="L456">
        <v>1.0481003637972599E-4</v>
      </c>
      <c r="M456">
        <v>4.0968507313651897E-3</v>
      </c>
      <c r="N456" t="s">
        <v>65</v>
      </c>
      <c r="O456">
        <v>1.8657762405498102E-2</v>
      </c>
      <c r="P456">
        <v>0.20380708788739599</v>
      </c>
      <c r="Q456" t="s">
        <v>65</v>
      </c>
      <c r="R456" t="s">
        <v>65</v>
      </c>
      <c r="S456">
        <v>1.0577042148609199</v>
      </c>
      <c r="T456">
        <v>1.21123391815323E-3</v>
      </c>
      <c r="U456" t="s">
        <v>65</v>
      </c>
      <c r="V456">
        <v>1.0577042148609199</v>
      </c>
    </row>
    <row r="457" spans="1:22">
      <c r="A457" t="s">
        <v>2521</v>
      </c>
      <c r="B457" t="s">
        <v>2070</v>
      </c>
      <c r="C457" t="s">
        <v>424</v>
      </c>
      <c r="D457">
        <v>0.81423949870071199</v>
      </c>
      <c r="F457" t="s">
        <v>2073</v>
      </c>
      <c r="G457">
        <v>4.9151915689780003E-4</v>
      </c>
      <c r="H457">
        <v>4.9151915689780003E-4</v>
      </c>
      <c r="I457">
        <v>0</v>
      </c>
      <c r="J457">
        <v>6.4174036501999099E-3</v>
      </c>
      <c r="K457">
        <v>4.9749685377815898E-3</v>
      </c>
      <c r="L457">
        <v>3.6877163841945797E-4</v>
      </c>
      <c r="M457">
        <v>1.07366347399886E-3</v>
      </c>
      <c r="N457" t="s">
        <v>65</v>
      </c>
      <c r="O457">
        <v>0.23943818972243799</v>
      </c>
      <c r="P457">
        <v>7.6591591193190395E-2</v>
      </c>
      <c r="Q457" t="s">
        <v>65</v>
      </c>
      <c r="R457" t="s">
        <v>65</v>
      </c>
      <c r="T457">
        <v>0</v>
      </c>
      <c r="U457" t="s">
        <v>65</v>
      </c>
    </row>
    <row r="458" spans="1:22">
      <c r="A458" t="s">
        <v>2522</v>
      </c>
      <c r="B458" t="s">
        <v>2070</v>
      </c>
      <c r="C458" t="s">
        <v>424</v>
      </c>
      <c r="D458">
        <v>4.9104792190665698</v>
      </c>
      <c r="F458" t="s">
        <v>2071</v>
      </c>
      <c r="G458">
        <v>1.3962408921368E-3</v>
      </c>
      <c r="H458">
        <v>1.3962408921368E-3</v>
      </c>
      <c r="I458">
        <v>0</v>
      </c>
      <c r="J458">
        <v>1.09509217163584E-2</v>
      </c>
      <c r="K458">
        <v>7.5942368350714303E-3</v>
      </c>
      <c r="L458">
        <v>1.9389088248197501E-3</v>
      </c>
      <c r="M458">
        <v>1.41777605646721E-3</v>
      </c>
      <c r="N458" t="s">
        <v>65</v>
      </c>
      <c r="O458">
        <v>0</v>
      </c>
      <c r="P458">
        <v>0.127499851455526</v>
      </c>
      <c r="Q458" t="s">
        <v>65</v>
      </c>
      <c r="R458" t="s">
        <v>65</v>
      </c>
      <c r="S458">
        <v>1.29792469473977</v>
      </c>
      <c r="U458" t="s">
        <v>65</v>
      </c>
      <c r="V458">
        <v>1.29792469473977</v>
      </c>
    </row>
    <row r="459" spans="1:22">
      <c r="A459" t="s">
        <v>2523</v>
      </c>
      <c r="B459" t="s">
        <v>2070</v>
      </c>
      <c r="C459" t="s">
        <v>424</v>
      </c>
      <c r="D459">
        <v>0.59814716227198805</v>
      </c>
      <c r="F459" t="s">
        <v>2073</v>
      </c>
      <c r="G459">
        <v>9.7555594922569995E-3</v>
      </c>
      <c r="H459">
        <v>8.5955382851587003E-3</v>
      </c>
      <c r="I459">
        <v>1.1600212070981999E-3</v>
      </c>
      <c r="J459">
        <v>2.0208887812973999E-2</v>
      </c>
      <c r="K459">
        <v>7.8714187751308898E-3</v>
      </c>
      <c r="L459">
        <v>8.3326156088718898E-4</v>
      </c>
      <c r="M459">
        <v>1.1504207476955901E-2</v>
      </c>
      <c r="N459" t="s">
        <v>65</v>
      </c>
      <c r="O459">
        <v>1.9886088977410898E-2</v>
      </c>
      <c r="P459">
        <v>0.42533455401936499</v>
      </c>
      <c r="Q459" t="s">
        <v>65</v>
      </c>
      <c r="R459" t="s">
        <v>65</v>
      </c>
      <c r="S459">
        <v>1.0982102514136201</v>
      </c>
      <c r="T459">
        <v>5.8333300651319198E-2</v>
      </c>
      <c r="U459" t="s">
        <v>65</v>
      </c>
      <c r="V459">
        <v>1.0982102514136201</v>
      </c>
    </row>
    <row r="460" spans="1:22">
      <c r="A460" t="s">
        <v>2524</v>
      </c>
      <c r="B460" t="s">
        <v>2070</v>
      </c>
      <c r="C460" t="s">
        <v>424</v>
      </c>
      <c r="D460">
        <v>39.625639456534898</v>
      </c>
      <c r="F460" t="s">
        <v>2071</v>
      </c>
      <c r="G460">
        <v>4.0943609205976996E-3</v>
      </c>
      <c r="H460">
        <v>4.0895598632999996E-3</v>
      </c>
      <c r="I460" s="238">
        <v>4.80105729766136E-6</v>
      </c>
      <c r="J460">
        <v>2.05051770318217E-3</v>
      </c>
      <c r="K460">
        <v>1.55267481090064E-3</v>
      </c>
      <c r="L460" s="238">
        <v>2.1085671301082399E-5</v>
      </c>
      <c r="M460">
        <v>4.76757220980445E-4</v>
      </c>
      <c r="N460" t="s">
        <v>65</v>
      </c>
      <c r="O460">
        <v>1.05164111865464E-3</v>
      </c>
      <c r="P460">
        <v>1.9944035874225501</v>
      </c>
      <c r="Q460" t="s">
        <v>65</v>
      </c>
      <c r="R460" t="s">
        <v>65</v>
      </c>
      <c r="S460">
        <v>1.3685081783856199</v>
      </c>
      <c r="T460">
        <v>4.5653000938221996E-3</v>
      </c>
      <c r="U460" t="s">
        <v>65</v>
      </c>
      <c r="V460">
        <v>1.3685081783856199</v>
      </c>
    </row>
    <row r="461" spans="1:22">
      <c r="A461" t="s">
        <v>2525</v>
      </c>
      <c r="B461" t="s">
        <v>2070</v>
      </c>
      <c r="C461" t="s">
        <v>424</v>
      </c>
      <c r="D461">
        <v>1.2328460259351199</v>
      </c>
      <c r="E461" t="s">
        <v>2087</v>
      </c>
      <c r="F461" t="s">
        <v>2071</v>
      </c>
      <c r="G461">
        <v>6.7699456243471998E-2</v>
      </c>
      <c r="H461">
        <v>6.7699456243471998E-2</v>
      </c>
      <c r="I461">
        <v>0</v>
      </c>
      <c r="J461">
        <v>2.1821417764185998E-2</v>
      </c>
      <c r="K461">
        <v>1.7286734499036199E-2</v>
      </c>
      <c r="L461">
        <v>1.63829008195885E-3</v>
      </c>
      <c r="M461">
        <v>2.8963931831909101E-3</v>
      </c>
      <c r="N461" t="s">
        <v>65</v>
      </c>
      <c r="O461">
        <v>0</v>
      </c>
      <c r="P461">
        <v>3.1024316098554499</v>
      </c>
      <c r="Q461" t="s">
        <v>65</v>
      </c>
      <c r="R461" t="s">
        <v>65</v>
      </c>
      <c r="S461">
        <v>1.09081029356187</v>
      </c>
      <c r="U461" t="s">
        <v>65</v>
      </c>
      <c r="V461">
        <v>1.09081029356187</v>
      </c>
    </row>
    <row r="462" spans="1:22">
      <c r="A462" t="s">
        <v>2526</v>
      </c>
      <c r="B462" t="s">
        <v>2070</v>
      </c>
      <c r="C462" t="s">
        <v>424</v>
      </c>
      <c r="D462">
        <v>55.3396334845608</v>
      </c>
      <c r="F462" t="s">
        <v>2071</v>
      </c>
      <c r="G462">
        <v>3.2753865499626597E-2</v>
      </c>
      <c r="H462">
        <v>3.27103401078052E-2</v>
      </c>
      <c r="I462" s="238">
        <v>4.3525391821355303E-5</v>
      </c>
      <c r="J462">
        <v>3.1665348800657498E-3</v>
      </c>
      <c r="K462">
        <v>1.8868754787908599E-3</v>
      </c>
      <c r="L462" s="238">
        <v>2.78031289839036E-5</v>
      </c>
      <c r="M462">
        <v>1.2518562722909901E-3</v>
      </c>
      <c r="N462" t="s">
        <v>65</v>
      </c>
      <c r="O462">
        <v>4.2772259917065097E-2</v>
      </c>
      <c r="P462">
        <v>10.330010988897</v>
      </c>
      <c r="Q462" t="s">
        <v>65</v>
      </c>
      <c r="R462" t="s">
        <v>65</v>
      </c>
      <c r="S462">
        <v>1.4891593508985499</v>
      </c>
      <c r="T462">
        <v>1.01760795211079E-3</v>
      </c>
      <c r="U462" t="s">
        <v>65</v>
      </c>
      <c r="V462">
        <v>1.4891593508985499</v>
      </c>
    </row>
    <row r="463" spans="1:22">
      <c r="A463" t="s">
        <v>2527</v>
      </c>
      <c r="B463" t="s">
        <v>2070</v>
      </c>
      <c r="C463" t="s">
        <v>424</v>
      </c>
      <c r="D463">
        <v>4.5764638137241898</v>
      </c>
      <c r="F463" t="s">
        <v>2071</v>
      </c>
      <c r="G463">
        <v>8.0556787610508006E-3</v>
      </c>
      <c r="H463">
        <v>8.0532076207806003E-3</v>
      </c>
      <c r="I463" s="238">
        <v>2.47114027026297E-6</v>
      </c>
      <c r="J463">
        <v>9.0369123215436609E-3</v>
      </c>
      <c r="K463">
        <v>6.21551637280616E-3</v>
      </c>
      <c r="L463">
        <v>7.5375860155340202E-4</v>
      </c>
      <c r="M463">
        <v>2.0676373471840898E-3</v>
      </c>
      <c r="N463" t="s">
        <v>65</v>
      </c>
      <c r="O463">
        <v>3.9606694614706299E-3</v>
      </c>
      <c r="P463">
        <v>0.89114592841429296</v>
      </c>
      <c r="Q463" t="s">
        <v>65</v>
      </c>
      <c r="R463" t="s">
        <v>65</v>
      </c>
      <c r="S463">
        <v>1.09351720635757</v>
      </c>
      <c r="T463">
        <v>6.2391984342601795E-4</v>
      </c>
      <c r="U463" t="s">
        <v>65</v>
      </c>
      <c r="V463">
        <v>1.09351720635757</v>
      </c>
    </row>
    <row r="464" spans="1:22">
      <c r="A464" t="s">
        <v>2528</v>
      </c>
      <c r="B464" t="s">
        <v>2070</v>
      </c>
      <c r="C464" t="s">
        <v>424</v>
      </c>
      <c r="D464">
        <v>1.58490251169194</v>
      </c>
      <c r="F464" t="s">
        <v>2073</v>
      </c>
      <c r="G464">
        <v>1.1152422942716501E-2</v>
      </c>
      <c r="H464">
        <v>1.11037790952769E-2</v>
      </c>
      <c r="I464" s="238">
        <v>4.8643847439558998E-5</v>
      </c>
      <c r="J464">
        <v>2.5203372976526198E-2</v>
      </c>
      <c r="K464">
        <v>4.3652197294064199E-3</v>
      </c>
      <c r="L464">
        <v>3.2065391744200698E-4</v>
      </c>
      <c r="M464">
        <v>2.05174993296778E-2</v>
      </c>
      <c r="N464" t="s">
        <v>65</v>
      </c>
      <c r="O464">
        <v>4.0970635851738397E-3</v>
      </c>
      <c r="P464">
        <v>0.44056718541675499</v>
      </c>
      <c r="Q464" t="s">
        <v>65</v>
      </c>
      <c r="R464" t="s">
        <v>65</v>
      </c>
      <c r="S464">
        <v>1.1131047175716799</v>
      </c>
      <c r="T464">
        <v>1.1872856358780401E-2</v>
      </c>
      <c r="U464" t="s">
        <v>65</v>
      </c>
      <c r="V464">
        <v>1.1131047175716799</v>
      </c>
    </row>
    <row r="465" spans="1:22">
      <c r="A465" t="s">
        <v>2529</v>
      </c>
      <c r="B465" t="s">
        <v>2070</v>
      </c>
      <c r="C465" t="s">
        <v>424</v>
      </c>
      <c r="D465">
        <v>59.725453323167301</v>
      </c>
      <c r="F465" t="s">
        <v>2073</v>
      </c>
      <c r="G465">
        <v>2.41441210197165E-2</v>
      </c>
      <c r="H465">
        <v>2.41357911929155E-2</v>
      </c>
      <c r="I465" s="238">
        <v>8.3298268010548898E-6</v>
      </c>
      <c r="J465">
        <v>4.77706507595983E-3</v>
      </c>
      <c r="K465">
        <v>3.2729676359937198E-3</v>
      </c>
      <c r="L465">
        <v>1.28083721326087E-4</v>
      </c>
      <c r="M465">
        <v>1.37601371864002E-3</v>
      </c>
      <c r="N465" t="s">
        <v>65</v>
      </c>
      <c r="O465">
        <v>5.0381658261456998E-2</v>
      </c>
      <c r="P465">
        <v>5.0524308982887298</v>
      </c>
      <c r="Q465" t="s">
        <v>65</v>
      </c>
      <c r="R465" t="s">
        <v>65</v>
      </c>
      <c r="S465">
        <v>1.09182870995347</v>
      </c>
      <c r="T465">
        <v>1.65334510385247E-4</v>
      </c>
      <c r="U465" t="s">
        <v>65</v>
      </c>
      <c r="V465">
        <v>1.09182870995347</v>
      </c>
    </row>
    <row r="466" spans="1:22">
      <c r="A466" t="s">
        <v>2530</v>
      </c>
      <c r="B466" t="s">
        <v>2070</v>
      </c>
      <c r="C466" t="s">
        <v>424</v>
      </c>
      <c r="D466">
        <v>5.7150777072885397</v>
      </c>
      <c r="F466" t="s">
        <v>2071</v>
      </c>
      <c r="G466">
        <v>3.5593784264805E-3</v>
      </c>
      <c r="H466">
        <v>3.5593784264805E-3</v>
      </c>
      <c r="I466">
        <v>0</v>
      </c>
      <c r="J466">
        <v>7.0682065771974101E-3</v>
      </c>
      <c r="K466">
        <v>2.4633752415631999E-3</v>
      </c>
      <c r="L466">
        <v>3.2121307523273399E-4</v>
      </c>
      <c r="M466">
        <v>4.2836182604014698E-3</v>
      </c>
      <c r="N466" t="s">
        <v>65</v>
      </c>
      <c r="O466">
        <v>0</v>
      </c>
      <c r="P466">
        <v>0.50357589122583502</v>
      </c>
      <c r="Q466" t="s">
        <v>65</v>
      </c>
      <c r="R466" t="s">
        <v>65</v>
      </c>
      <c r="S466">
        <v>1.0917764415951301</v>
      </c>
      <c r="U466" t="s">
        <v>65</v>
      </c>
      <c r="V466">
        <v>1.0917764415951301</v>
      </c>
    </row>
    <row r="467" spans="1:22">
      <c r="A467" t="s">
        <v>2531</v>
      </c>
      <c r="B467" t="s">
        <v>2070</v>
      </c>
      <c r="C467" t="s">
        <v>424</v>
      </c>
      <c r="D467">
        <v>4.1208754568728603</v>
      </c>
      <c r="F467" t="s">
        <v>2071</v>
      </c>
      <c r="G467">
        <v>9.1339433129934006E-3</v>
      </c>
      <c r="H467">
        <v>9.1139847670354997E-3</v>
      </c>
      <c r="I467" s="238">
        <v>1.9958545957995698E-5</v>
      </c>
      <c r="J467">
        <v>1.0562886322048199E-2</v>
      </c>
      <c r="K467">
        <v>8.3479027998918306E-3</v>
      </c>
      <c r="L467">
        <v>3.0501549875715602E-4</v>
      </c>
      <c r="M467">
        <v>1.90996802339923E-3</v>
      </c>
      <c r="N467" t="s">
        <v>65</v>
      </c>
      <c r="O467">
        <v>3.00458765653173E-3</v>
      </c>
      <c r="P467">
        <v>0.86283090522441797</v>
      </c>
      <c r="Q467" t="s">
        <v>65</v>
      </c>
      <c r="R467" t="s">
        <v>65</v>
      </c>
      <c r="S467">
        <v>1.1828560827069601</v>
      </c>
      <c r="T467">
        <v>6.6426905251399304E-3</v>
      </c>
      <c r="U467" t="s">
        <v>65</v>
      </c>
      <c r="V467">
        <v>1.1828560827069601</v>
      </c>
    </row>
    <row r="468" spans="1:22">
      <c r="A468" t="s">
        <v>2532</v>
      </c>
      <c r="B468" t="s">
        <v>2070</v>
      </c>
      <c r="C468" t="s">
        <v>424</v>
      </c>
      <c r="D468">
        <v>71.167150609590095</v>
      </c>
      <c r="F468" t="s">
        <v>2071</v>
      </c>
      <c r="G468">
        <v>2.2959678920115498E-2</v>
      </c>
      <c r="H468">
        <v>2.29587937613712E-2</v>
      </c>
      <c r="I468" s="238">
        <v>8.8515874435579795E-7</v>
      </c>
      <c r="J468">
        <v>5.33674600599E-3</v>
      </c>
      <c r="K468">
        <v>4.8126448776619202E-3</v>
      </c>
      <c r="L468" s="238">
        <v>7.1354953160718398E-5</v>
      </c>
      <c r="M468">
        <v>4.5274617516736598E-4</v>
      </c>
      <c r="N468" t="s">
        <v>65</v>
      </c>
      <c r="O468">
        <v>9.7409339088596007E-3</v>
      </c>
      <c r="P468">
        <v>4.30202106969341</v>
      </c>
      <c r="Q468" t="s">
        <v>65</v>
      </c>
      <c r="R468" t="s">
        <v>65</v>
      </c>
      <c r="S468">
        <v>1.2905507296108001</v>
      </c>
      <c r="T468" s="238">
        <v>9.0870008218691003E-5</v>
      </c>
      <c r="U468" t="s">
        <v>65</v>
      </c>
      <c r="V468">
        <v>1.2905507296108001</v>
      </c>
    </row>
    <row r="469" spans="1:22">
      <c r="A469" t="s">
        <v>2533</v>
      </c>
      <c r="B469" t="s">
        <v>2070</v>
      </c>
      <c r="C469" t="s">
        <v>424</v>
      </c>
      <c r="D469">
        <v>1.2271950260387601</v>
      </c>
      <c r="F469" t="s">
        <v>2071</v>
      </c>
      <c r="G469">
        <v>9.2004846971799998E-4</v>
      </c>
      <c r="H469">
        <v>7.9745025875529996E-4</v>
      </c>
      <c r="I469">
        <v>1.2259821096269999E-4</v>
      </c>
      <c r="J469">
        <v>7.9762426968092194E-3</v>
      </c>
      <c r="K469">
        <v>3.9463742618440299E-3</v>
      </c>
      <c r="L469">
        <v>5.2561356603055898E-4</v>
      </c>
      <c r="M469">
        <v>3.50425486893463E-3</v>
      </c>
      <c r="N469" t="s">
        <v>65</v>
      </c>
      <c r="O469">
        <v>3.8921536382629401E-3</v>
      </c>
      <c r="P469">
        <v>9.9978183847678995E-2</v>
      </c>
      <c r="Q469" t="s">
        <v>65</v>
      </c>
      <c r="R469" t="s">
        <v>65</v>
      </c>
      <c r="S469">
        <v>1.0623603287966501</v>
      </c>
      <c r="T469">
        <v>3.1498810775983398E-2</v>
      </c>
      <c r="U469" t="s">
        <v>65</v>
      </c>
      <c r="V469">
        <v>1.0623603287966501</v>
      </c>
    </row>
    <row r="470" spans="1:22">
      <c r="A470" t="s">
        <v>2534</v>
      </c>
      <c r="B470" t="s">
        <v>2070</v>
      </c>
      <c r="C470" t="s">
        <v>424</v>
      </c>
      <c r="D470">
        <v>0.31885850255357301</v>
      </c>
      <c r="F470" t="s">
        <v>2071</v>
      </c>
      <c r="G470">
        <v>6.5237144282337001E-3</v>
      </c>
      <c r="H470">
        <v>6.5237144282337001E-3</v>
      </c>
      <c r="I470">
        <v>0</v>
      </c>
      <c r="J470">
        <v>3.0435565572291502E-3</v>
      </c>
      <c r="K470">
        <v>9.7690562243691096E-4</v>
      </c>
      <c r="L470" s="238">
        <v>5.5725405980394701E-5</v>
      </c>
      <c r="M470">
        <v>2.01092552881185E-3</v>
      </c>
      <c r="N470" t="s">
        <v>65</v>
      </c>
      <c r="O470">
        <v>0</v>
      </c>
      <c r="P470">
        <v>2.1434510269698599</v>
      </c>
      <c r="Q470" t="s">
        <v>65</v>
      </c>
      <c r="R470" t="s">
        <v>65</v>
      </c>
      <c r="S470">
        <v>1.1012459787375499</v>
      </c>
      <c r="U470" t="s">
        <v>65</v>
      </c>
      <c r="V470">
        <v>1.1012459787375499</v>
      </c>
    </row>
    <row r="471" spans="1:22">
      <c r="A471" t="s">
        <v>2535</v>
      </c>
      <c r="B471" t="s">
        <v>2070</v>
      </c>
      <c r="C471" t="s">
        <v>424</v>
      </c>
      <c r="D471">
        <v>4.6620531108580598</v>
      </c>
      <c r="F471" t="s">
        <v>2071</v>
      </c>
      <c r="G471">
        <v>2.10930770868555E-2</v>
      </c>
      <c r="H471">
        <v>2.1064874008273601E-2</v>
      </c>
      <c r="I471" s="238">
        <v>2.82030785818804E-5</v>
      </c>
      <c r="J471">
        <v>1.20283171062462E-2</v>
      </c>
      <c r="K471">
        <v>4.6193962112027797E-3</v>
      </c>
      <c r="L471">
        <v>1.41481120991879E-3</v>
      </c>
      <c r="M471">
        <v>5.9941096851246203E-3</v>
      </c>
      <c r="N471" t="s">
        <v>65</v>
      </c>
      <c r="O471">
        <v>2.1448528946022599E-3</v>
      </c>
      <c r="P471">
        <v>1.7512735840107401</v>
      </c>
      <c r="Q471" t="s">
        <v>65</v>
      </c>
      <c r="R471" t="s">
        <v>65</v>
      </c>
      <c r="S471">
        <v>1.1812831675578299</v>
      </c>
      <c r="T471">
        <v>1.3149190162577699E-2</v>
      </c>
      <c r="U471" t="s">
        <v>65</v>
      </c>
      <c r="V471">
        <v>1.1812831675578299</v>
      </c>
    </row>
    <row r="472" spans="1:22">
      <c r="A472" t="s">
        <v>2536</v>
      </c>
      <c r="B472" t="s">
        <v>2070</v>
      </c>
      <c r="C472" t="s">
        <v>424</v>
      </c>
      <c r="D472">
        <v>48.5953768046354</v>
      </c>
      <c r="F472" t="s">
        <v>2071</v>
      </c>
      <c r="G472">
        <v>1.3289253902014E-3</v>
      </c>
      <c r="H472">
        <v>1.3272029118350001E-3</v>
      </c>
      <c r="I472" s="238">
        <v>1.7224783663117999E-6</v>
      </c>
      <c r="J472">
        <v>1.89793303207751E-3</v>
      </c>
      <c r="K472">
        <v>1.29540991442914E-3</v>
      </c>
      <c r="L472" s="238">
        <v>2.9385164168133E-5</v>
      </c>
      <c r="M472">
        <v>5.7313795348023296E-4</v>
      </c>
      <c r="N472" t="s">
        <v>65</v>
      </c>
      <c r="O472">
        <v>2.9701734230740299E-2</v>
      </c>
      <c r="P472">
        <v>0.69928858890359102</v>
      </c>
      <c r="Q472" t="s">
        <v>65</v>
      </c>
      <c r="R472" t="s">
        <v>65</v>
      </c>
      <c r="S472">
        <v>1.3640737577138</v>
      </c>
      <c r="T472" s="238">
        <v>5.7992518313260397E-5</v>
      </c>
      <c r="U472" t="s">
        <v>65</v>
      </c>
      <c r="V472">
        <v>1.3640737577138</v>
      </c>
    </row>
    <row r="473" spans="1:22">
      <c r="A473" t="s">
        <v>2537</v>
      </c>
      <c r="B473" t="s">
        <v>2070</v>
      </c>
      <c r="C473" t="s">
        <v>424</v>
      </c>
      <c r="D473">
        <v>1.20619887821573</v>
      </c>
      <c r="F473" t="s">
        <v>2071</v>
      </c>
      <c r="G473">
        <v>3.2449363833546999E-3</v>
      </c>
      <c r="H473">
        <v>3.1186083589033E-3</v>
      </c>
      <c r="I473">
        <v>1.2632802445129999E-4</v>
      </c>
      <c r="J473">
        <v>1.1342867327735999E-2</v>
      </c>
      <c r="K473">
        <v>5.1398318713064203E-3</v>
      </c>
      <c r="L473">
        <v>4.2624729423545597E-4</v>
      </c>
      <c r="M473">
        <v>5.7767881621941198E-3</v>
      </c>
      <c r="N473" t="s">
        <v>65</v>
      </c>
      <c r="O473">
        <v>2.7308108503136302E-4</v>
      </c>
      <c r="P473">
        <v>0.27494003665876898</v>
      </c>
      <c r="Q473" t="s">
        <v>65</v>
      </c>
      <c r="R473" t="s">
        <v>65</v>
      </c>
      <c r="S473">
        <v>1.0499143087420599</v>
      </c>
      <c r="T473">
        <v>0.462602616496821</v>
      </c>
      <c r="U473" t="s">
        <v>65</v>
      </c>
      <c r="V473">
        <v>1.0499143087420599</v>
      </c>
    </row>
    <row r="474" spans="1:22">
      <c r="A474" t="s">
        <v>2538</v>
      </c>
      <c r="B474" t="s">
        <v>2070</v>
      </c>
      <c r="C474" t="s">
        <v>424</v>
      </c>
      <c r="D474">
        <v>2.71269790837581</v>
      </c>
      <c r="F474" t="s">
        <v>2073</v>
      </c>
      <c r="G474">
        <v>2.7425800060665299E-2</v>
      </c>
      <c r="H474">
        <v>2.7411208944444401E-2</v>
      </c>
      <c r="I474" s="238">
        <v>1.4591116220934801E-5</v>
      </c>
      <c r="J474">
        <v>1.18858749646825E-2</v>
      </c>
      <c r="K474">
        <v>6.9138898561889803E-3</v>
      </c>
      <c r="L474">
        <v>3.8108812356384299E-4</v>
      </c>
      <c r="M474">
        <v>4.5908969849297303E-3</v>
      </c>
      <c r="N474" t="s">
        <v>65</v>
      </c>
      <c r="O474">
        <v>3.6587317835427699E-3</v>
      </c>
      <c r="P474">
        <v>2.3062003450224302</v>
      </c>
      <c r="Q474" t="s">
        <v>65</v>
      </c>
      <c r="R474" t="s">
        <v>65</v>
      </c>
      <c r="S474">
        <v>1.12638375215277</v>
      </c>
      <c r="T474">
        <v>3.9880256559299198E-3</v>
      </c>
      <c r="U474" t="s">
        <v>65</v>
      </c>
      <c r="V474">
        <v>1.12638375215277</v>
      </c>
    </row>
    <row r="475" spans="1:22">
      <c r="A475" t="s">
        <v>2539</v>
      </c>
      <c r="B475" t="s">
        <v>2070</v>
      </c>
      <c r="C475" t="s">
        <v>424</v>
      </c>
      <c r="D475">
        <v>0.61820301371710895</v>
      </c>
      <c r="F475" t="s">
        <v>2071</v>
      </c>
      <c r="G475">
        <v>6.0076948205152001E-3</v>
      </c>
      <c r="H475">
        <v>1.5911713140513001E-3</v>
      </c>
      <c r="I475">
        <v>4.4165235064638E-3</v>
      </c>
      <c r="J475">
        <v>5.0701226284619802E-3</v>
      </c>
      <c r="K475">
        <v>2.59920930824642E-3</v>
      </c>
      <c r="L475" s="238">
        <v>2.6150172275784701E-5</v>
      </c>
      <c r="M475">
        <v>2.4447631479397802E-3</v>
      </c>
      <c r="N475" t="s">
        <v>65</v>
      </c>
      <c r="O475">
        <v>3.5089776418240098E-4</v>
      </c>
      <c r="P475">
        <v>0.31383290516860302</v>
      </c>
      <c r="Q475" t="s">
        <v>65</v>
      </c>
      <c r="R475" t="s">
        <v>65</v>
      </c>
      <c r="S475">
        <v>1.07930834754955</v>
      </c>
      <c r="T475">
        <v>12.586354081663499</v>
      </c>
      <c r="U475" t="s">
        <v>65</v>
      </c>
      <c r="V475">
        <v>1.07930834754955</v>
      </c>
    </row>
    <row r="476" spans="1:22">
      <c r="A476" t="s">
        <v>2540</v>
      </c>
      <c r="B476" t="s">
        <v>2070</v>
      </c>
      <c r="C476" t="s">
        <v>424</v>
      </c>
      <c r="D476">
        <v>1.4023327264440599</v>
      </c>
      <c r="F476" t="s">
        <v>2071</v>
      </c>
      <c r="G476">
        <v>1.8017124911790101E-2</v>
      </c>
      <c r="H476">
        <v>1.7941188147809602E-2</v>
      </c>
      <c r="I476" s="238">
        <v>7.5936763980447399E-5</v>
      </c>
      <c r="J476">
        <v>1.0649621119955001E-2</v>
      </c>
      <c r="K476">
        <v>7.0331357649772303E-3</v>
      </c>
      <c r="L476">
        <v>1.01010785868491E-3</v>
      </c>
      <c r="M476">
        <v>2.60637749629291E-3</v>
      </c>
      <c r="N476" t="s">
        <v>65</v>
      </c>
      <c r="O476">
        <v>2.1703807668022501E-3</v>
      </c>
      <c r="P476">
        <v>1.68467853886292</v>
      </c>
      <c r="Q476" t="s">
        <v>65</v>
      </c>
      <c r="R476" t="s">
        <v>65</v>
      </c>
      <c r="S476">
        <v>1.26092085311058</v>
      </c>
      <c r="T476">
        <v>3.4987761199307597E-2</v>
      </c>
      <c r="U476" t="s">
        <v>65</v>
      </c>
      <c r="V476">
        <v>1.26092085311058</v>
      </c>
    </row>
    <row r="477" spans="1:22">
      <c r="A477" t="s">
        <v>2541</v>
      </c>
      <c r="B477" t="s">
        <v>2070</v>
      </c>
      <c r="C477" t="s">
        <v>424</v>
      </c>
      <c r="D477">
        <v>6.6089573377843198</v>
      </c>
      <c r="F477" t="s">
        <v>2073</v>
      </c>
      <c r="G477">
        <v>2.7079162518491001E-3</v>
      </c>
      <c r="H477">
        <v>2.5927184919509001E-3</v>
      </c>
      <c r="I477">
        <v>1.151977598981E-4</v>
      </c>
      <c r="J477">
        <v>1.32131914923602E-2</v>
      </c>
      <c r="K477">
        <v>9.5152570249965995E-3</v>
      </c>
      <c r="L477">
        <v>1.6435615905991899E-4</v>
      </c>
      <c r="M477">
        <v>3.5335783083037201E-3</v>
      </c>
      <c r="N477" t="s">
        <v>65</v>
      </c>
      <c r="O477">
        <v>1.41634868486282E-2</v>
      </c>
      <c r="P477">
        <v>0.19622197206859401</v>
      </c>
      <c r="Q477" t="s">
        <v>65</v>
      </c>
      <c r="R477" t="s">
        <v>65</v>
      </c>
      <c r="S477">
        <v>1.1264647669986301</v>
      </c>
      <c r="T477">
        <v>8.13343219288243E-3</v>
      </c>
      <c r="U477" t="s">
        <v>65</v>
      </c>
      <c r="V477">
        <v>1.1264647669986301</v>
      </c>
    </row>
    <row r="478" spans="1:22">
      <c r="A478" t="s">
        <v>2542</v>
      </c>
      <c r="B478" t="s">
        <v>2070</v>
      </c>
      <c r="C478" t="s">
        <v>424</v>
      </c>
      <c r="D478">
        <v>5.2926153000895999</v>
      </c>
      <c r="F478" t="s">
        <v>2073</v>
      </c>
      <c r="G478">
        <v>1.4875522834052799E-2</v>
      </c>
      <c r="H478">
        <v>1.48442176112584E-2</v>
      </c>
      <c r="I478" s="238">
        <v>3.1305222794452001E-5</v>
      </c>
      <c r="J478">
        <v>8.3757161447778599E-3</v>
      </c>
      <c r="K478">
        <v>5.4019366087054996E-3</v>
      </c>
      <c r="L478">
        <v>1.04505042299293E-3</v>
      </c>
      <c r="M478">
        <v>1.9287291130794201E-3</v>
      </c>
      <c r="N478" t="s">
        <v>65</v>
      </c>
      <c r="O478">
        <v>4.9492810166087003E-2</v>
      </c>
      <c r="P478">
        <v>1.77229234547466</v>
      </c>
      <c r="Q478" t="s">
        <v>65</v>
      </c>
      <c r="R478" t="s">
        <v>65</v>
      </c>
      <c r="S478">
        <v>1.18607647457034</v>
      </c>
      <c r="T478">
        <v>6.3252061641677799E-4</v>
      </c>
      <c r="U478" t="s">
        <v>65</v>
      </c>
      <c r="V478">
        <v>1.18607647457034</v>
      </c>
    </row>
    <row r="479" spans="1:22">
      <c r="A479" t="s">
        <v>2543</v>
      </c>
      <c r="B479" t="s">
        <v>2070</v>
      </c>
      <c r="C479" t="s">
        <v>424</v>
      </c>
      <c r="D479">
        <v>1.47755912929705</v>
      </c>
      <c r="F479" t="s">
        <v>2071</v>
      </c>
      <c r="G479">
        <v>6.2941366096168003E-3</v>
      </c>
      <c r="H479">
        <v>6.2902283428743003E-3</v>
      </c>
      <c r="I479" s="238">
        <v>3.9082667424897699E-6</v>
      </c>
      <c r="J479">
        <v>3.83866719811198E-3</v>
      </c>
      <c r="K479">
        <v>3.2390723230187701E-3</v>
      </c>
      <c r="L479" s="238">
        <v>9.0576052111275102E-5</v>
      </c>
      <c r="M479">
        <v>5.0901882298193604E-4</v>
      </c>
      <c r="N479" t="s">
        <v>65</v>
      </c>
      <c r="O479">
        <v>5.6908689955538895E-4</v>
      </c>
      <c r="P479">
        <v>1.6386490462023</v>
      </c>
      <c r="Q479" t="s">
        <v>65</v>
      </c>
      <c r="R479" t="s">
        <v>65</v>
      </c>
      <c r="S479">
        <v>1.0779391558996101</v>
      </c>
      <c r="T479">
        <v>6.8676097544033898E-3</v>
      </c>
      <c r="U479" t="s">
        <v>65</v>
      </c>
      <c r="V479">
        <v>1.0779391558996101</v>
      </c>
    </row>
    <row r="480" spans="1:22">
      <c r="A480" t="s">
        <v>2544</v>
      </c>
      <c r="B480" t="s">
        <v>2070</v>
      </c>
      <c r="C480" t="s">
        <v>424</v>
      </c>
      <c r="D480">
        <v>0.94906455048821803</v>
      </c>
      <c r="F480" t="s">
        <v>2071</v>
      </c>
      <c r="G480">
        <v>1.1480226774779E-3</v>
      </c>
      <c r="H480">
        <v>1.1425523443496001E-3</v>
      </c>
      <c r="I480" s="238">
        <v>5.4703331282865401E-6</v>
      </c>
      <c r="J480">
        <v>4.8102777394919303E-3</v>
      </c>
      <c r="K480">
        <v>2.5227345688290099E-3</v>
      </c>
      <c r="L480">
        <v>2.9622168100966201E-4</v>
      </c>
      <c r="M480">
        <v>1.9913214896532501E-3</v>
      </c>
      <c r="N480" t="s">
        <v>65</v>
      </c>
      <c r="O480" s="238">
        <v>9.30624609248173E-5</v>
      </c>
      <c r="P480">
        <v>0.23752315484184</v>
      </c>
      <c r="Q480" t="s">
        <v>65</v>
      </c>
      <c r="R480" t="s">
        <v>65</v>
      </c>
      <c r="S480">
        <v>1.0614483720783601</v>
      </c>
      <c r="T480">
        <v>5.8781307456568101E-2</v>
      </c>
      <c r="U480" t="s">
        <v>65</v>
      </c>
      <c r="V480">
        <v>1.0614483720783601</v>
      </c>
    </row>
    <row r="481" spans="1:22">
      <c r="A481" t="s">
        <v>2545</v>
      </c>
      <c r="B481" t="s">
        <v>2070</v>
      </c>
      <c r="C481" t="s">
        <v>424</v>
      </c>
      <c r="D481">
        <v>1.2079208134153101</v>
      </c>
      <c r="E481" t="s">
        <v>2087</v>
      </c>
      <c r="F481" t="s">
        <v>2071</v>
      </c>
      <c r="G481">
        <v>6.2828741838044697E-2</v>
      </c>
      <c r="H481">
        <v>6.2665441014089607E-2</v>
      </c>
      <c r="I481">
        <v>1.63300823955E-4</v>
      </c>
      <c r="J481">
        <v>1.1718567988622501E-2</v>
      </c>
      <c r="K481">
        <v>4.5224355264150704E-3</v>
      </c>
      <c r="L481">
        <v>1.0325011322334799E-3</v>
      </c>
      <c r="M481">
        <v>6.1636313299739997E-3</v>
      </c>
      <c r="N481" t="s">
        <v>65</v>
      </c>
      <c r="O481">
        <v>3.1542616857073002E-3</v>
      </c>
      <c r="P481">
        <v>5.3475340224958199</v>
      </c>
      <c r="Q481" t="s">
        <v>65</v>
      </c>
      <c r="R481" t="s">
        <v>65</v>
      </c>
      <c r="S481">
        <v>1.11269511692155</v>
      </c>
      <c r="T481">
        <v>5.1771488933513098E-2</v>
      </c>
      <c r="U481" t="s">
        <v>65</v>
      </c>
      <c r="V481">
        <v>1.11269511692155</v>
      </c>
    </row>
    <row r="482" spans="1:22">
      <c r="A482" t="s">
        <v>2546</v>
      </c>
      <c r="B482" t="s">
        <v>2070</v>
      </c>
      <c r="C482" t="s">
        <v>424</v>
      </c>
      <c r="D482">
        <v>8.5852687668482695</v>
      </c>
      <c r="F482" t="s">
        <v>2073</v>
      </c>
      <c r="G482">
        <v>2.41792192691948E-2</v>
      </c>
      <c r="H482">
        <v>2.4168884064133499E-2</v>
      </c>
      <c r="I482" s="238">
        <v>1.03352050612539E-5</v>
      </c>
      <c r="J482">
        <v>6.8472288810293904E-3</v>
      </c>
      <c r="K482">
        <v>4.2630437082016E-3</v>
      </c>
      <c r="L482">
        <v>1.4971465564124199E-4</v>
      </c>
      <c r="M482">
        <v>2.4344705171865399E-3</v>
      </c>
      <c r="N482" t="s">
        <v>65</v>
      </c>
      <c r="O482">
        <v>1.27400070636899E-2</v>
      </c>
      <c r="P482">
        <v>3.52973217108232</v>
      </c>
      <c r="Q482" t="s">
        <v>65</v>
      </c>
      <c r="R482" t="s">
        <v>65</v>
      </c>
      <c r="S482">
        <v>1.05471285972771</v>
      </c>
      <c r="T482">
        <v>8.1124013586382298E-4</v>
      </c>
      <c r="U482" t="s">
        <v>65</v>
      </c>
      <c r="V482">
        <v>1.05471285972771</v>
      </c>
    </row>
    <row r="483" spans="1:22">
      <c r="A483" t="s">
        <v>2547</v>
      </c>
      <c r="B483" t="s">
        <v>2070</v>
      </c>
      <c r="C483" t="s">
        <v>424</v>
      </c>
      <c r="D483">
        <v>0.44146684997781199</v>
      </c>
      <c r="F483" t="s">
        <v>2071</v>
      </c>
      <c r="G483">
        <v>8.3189276442429999E-4</v>
      </c>
      <c r="H483">
        <v>8.3080782633009997E-4</v>
      </c>
      <c r="I483" s="238">
        <v>1.0849380941801801E-6</v>
      </c>
      <c r="J483">
        <v>9.2628244197896607E-3</v>
      </c>
      <c r="K483">
        <v>7.4679542228522798E-3</v>
      </c>
      <c r="L483">
        <v>3.83033540861105E-4</v>
      </c>
      <c r="M483">
        <v>1.41183665607627E-3</v>
      </c>
      <c r="N483" t="s">
        <v>65</v>
      </c>
      <c r="O483">
        <v>2.3617629276228998E-3</v>
      </c>
      <c r="P483">
        <v>8.9692710201341105E-2</v>
      </c>
      <c r="Q483" t="s">
        <v>65</v>
      </c>
      <c r="R483" t="s">
        <v>65</v>
      </c>
      <c r="S483">
        <v>1.14035087719298</v>
      </c>
      <c r="T483">
        <v>4.5937637579575899E-4</v>
      </c>
      <c r="U483" t="s">
        <v>65</v>
      </c>
      <c r="V483">
        <v>1.14035087719298</v>
      </c>
    </row>
    <row r="484" spans="1:22">
      <c r="A484" t="s">
        <v>2548</v>
      </c>
      <c r="B484" t="s">
        <v>2070</v>
      </c>
      <c r="C484" t="s">
        <v>424</v>
      </c>
      <c r="D484">
        <v>4.8651098533041299</v>
      </c>
      <c r="F484" t="s">
        <v>2071</v>
      </c>
      <c r="G484">
        <v>1.59358740744176E-2</v>
      </c>
      <c r="H484">
        <v>1.5911689942917698E-2</v>
      </c>
      <c r="I484" s="238">
        <v>2.41841314998798E-5</v>
      </c>
      <c r="J484">
        <v>2.5856028431537402E-3</v>
      </c>
      <c r="K484">
        <v>2.1650759576639098E-3</v>
      </c>
      <c r="L484" s="238">
        <v>4.7727345468469098E-5</v>
      </c>
      <c r="M484">
        <v>3.72799540021366E-4</v>
      </c>
      <c r="N484" t="s">
        <v>65</v>
      </c>
      <c r="O484">
        <v>6.0454020813880197E-3</v>
      </c>
      <c r="P484">
        <v>6.1539574745785997</v>
      </c>
      <c r="Q484" t="s">
        <v>65</v>
      </c>
      <c r="R484" t="s">
        <v>65</v>
      </c>
      <c r="S484">
        <v>1.1322093179770101</v>
      </c>
      <c r="T484">
        <v>4.0004173708040802E-3</v>
      </c>
      <c r="U484" t="s">
        <v>65</v>
      </c>
      <c r="V484">
        <v>1.1322093179770101</v>
      </c>
    </row>
    <row r="485" spans="1:22">
      <c r="A485" t="s">
        <v>2549</v>
      </c>
      <c r="B485" t="s">
        <v>2070</v>
      </c>
      <c r="C485" t="s">
        <v>424</v>
      </c>
      <c r="D485">
        <v>1.1100507201119201</v>
      </c>
      <c r="F485" t="s">
        <v>2073</v>
      </c>
      <c r="G485">
        <v>8.6511131689642994E-3</v>
      </c>
      <c r="H485">
        <v>8.3866518968132991E-3</v>
      </c>
      <c r="I485">
        <v>2.6446127215099999E-4</v>
      </c>
      <c r="J485">
        <v>3.1496723746547599E-2</v>
      </c>
      <c r="K485">
        <v>1.8951411082536201E-2</v>
      </c>
      <c r="L485">
        <v>1.2687466228683501E-3</v>
      </c>
      <c r="M485">
        <v>1.12765660411429E-2</v>
      </c>
      <c r="N485" t="s">
        <v>65</v>
      </c>
      <c r="O485">
        <v>1.5356112346495801E-2</v>
      </c>
      <c r="P485">
        <v>0.26627061164520499</v>
      </c>
      <c r="Q485" t="s">
        <v>65</v>
      </c>
      <c r="R485" t="s">
        <v>65</v>
      </c>
      <c r="S485">
        <v>1.05651985207344</v>
      </c>
      <c r="T485">
        <v>1.72218896413159E-2</v>
      </c>
      <c r="U485" t="s">
        <v>65</v>
      </c>
      <c r="V485">
        <v>1.05651985207344</v>
      </c>
    </row>
    <row r="486" spans="1:22">
      <c r="A486" t="s">
        <v>2550</v>
      </c>
      <c r="B486" t="s">
        <v>2070</v>
      </c>
      <c r="C486" t="s">
        <v>424</v>
      </c>
      <c r="D486">
        <v>10.1281148604047</v>
      </c>
      <c r="F486" t="s">
        <v>2073</v>
      </c>
      <c r="G486">
        <v>2.3003439573249101E-2</v>
      </c>
      <c r="H486">
        <v>2.3003338113645098E-2</v>
      </c>
      <c r="I486" s="238">
        <v>1.0145960402460601E-7</v>
      </c>
      <c r="J486">
        <v>4.2716570719918603E-3</v>
      </c>
      <c r="K486">
        <v>1.9607434943779999E-3</v>
      </c>
      <c r="L486">
        <v>1.80673294070903E-4</v>
      </c>
      <c r="M486">
        <v>2.1302402835429498E-3</v>
      </c>
      <c r="N486" t="s">
        <v>65</v>
      </c>
      <c r="O486">
        <v>9.2222537144062092E-3</v>
      </c>
      <c r="P486">
        <v>5.3851088057774996</v>
      </c>
      <c r="Q486" t="s">
        <v>65</v>
      </c>
      <c r="R486" t="s">
        <v>65</v>
      </c>
      <c r="S486">
        <v>1.09281767955801</v>
      </c>
      <c r="T486" s="238">
        <v>1.1001606241445599E-5</v>
      </c>
      <c r="U486" t="s">
        <v>65</v>
      </c>
      <c r="V486">
        <v>1.09281767955801</v>
      </c>
    </row>
    <row r="487" spans="1:22">
      <c r="A487" t="s">
        <v>2551</v>
      </c>
      <c r="B487" t="s">
        <v>2070</v>
      </c>
      <c r="C487" t="s">
        <v>424</v>
      </c>
      <c r="D487">
        <v>19.9607251245166</v>
      </c>
      <c r="F487" t="s">
        <v>2071</v>
      </c>
      <c r="G487">
        <v>3.5499037334063002E-3</v>
      </c>
      <c r="H487">
        <v>3.5415705587302998E-3</v>
      </c>
      <c r="I487" s="238">
        <v>8.3331746759995995E-6</v>
      </c>
      <c r="J487">
        <v>4.1358169324873803E-3</v>
      </c>
      <c r="K487">
        <v>2.5497941028719E-3</v>
      </c>
      <c r="L487">
        <v>6.1970344243832403E-4</v>
      </c>
      <c r="M487">
        <v>9.6631938717715805E-4</v>
      </c>
      <c r="N487" t="s">
        <v>65</v>
      </c>
      <c r="O487">
        <v>6.8299576553429104E-3</v>
      </c>
      <c r="P487">
        <v>0.85631705090977195</v>
      </c>
      <c r="Q487" t="s">
        <v>65</v>
      </c>
      <c r="R487" t="s">
        <v>65</v>
      </c>
      <c r="S487">
        <v>1.06807219071016</v>
      </c>
      <c r="T487">
        <v>1.22009170429933E-3</v>
      </c>
      <c r="U487" t="s">
        <v>65</v>
      </c>
      <c r="V487">
        <v>1.06807219071016</v>
      </c>
    </row>
    <row r="488" spans="1:22">
      <c r="A488" t="s">
        <v>2552</v>
      </c>
      <c r="B488" t="s">
        <v>2070</v>
      </c>
      <c r="C488" t="s">
        <v>424</v>
      </c>
      <c r="D488">
        <v>7.1366827326627202</v>
      </c>
      <c r="F488" t="s">
        <v>2073</v>
      </c>
      <c r="G488">
        <v>4.5336785929510598E-2</v>
      </c>
      <c r="H488">
        <v>4.5331172706971901E-2</v>
      </c>
      <c r="I488" s="238">
        <v>5.6132225386743103E-6</v>
      </c>
      <c r="J488">
        <v>1.5415829056318499E-2</v>
      </c>
      <c r="K488">
        <v>7.6648775772824298E-3</v>
      </c>
      <c r="L488">
        <v>2.1839627026623001E-3</v>
      </c>
      <c r="M488">
        <v>5.5669887763738404E-3</v>
      </c>
      <c r="N488" t="s">
        <v>65</v>
      </c>
      <c r="O488">
        <v>4.3881601923999496E-3</v>
      </c>
      <c r="P488">
        <v>2.9405601567949202</v>
      </c>
      <c r="Q488" t="s">
        <v>65</v>
      </c>
      <c r="R488" t="s">
        <v>65</v>
      </c>
      <c r="S488">
        <v>1.4818488888275101</v>
      </c>
      <c r="T488">
        <v>1.2791744814594701E-3</v>
      </c>
      <c r="U488" t="s">
        <v>65</v>
      </c>
      <c r="V488">
        <v>1.4818488888275101</v>
      </c>
    </row>
    <row r="489" spans="1:22">
      <c r="A489" t="s">
        <v>2553</v>
      </c>
      <c r="B489" t="s">
        <v>2070</v>
      </c>
      <c r="C489" t="s">
        <v>424</v>
      </c>
      <c r="D489">
        <v>0.82951042085466797</v>
      </c>
      <c r="F489" t="s">
        <v>2071</v>
      </c>
      <c r="G489">
        <v>1.6332314722289999E-4</v>
      </c>
      <c r="H489">
        <v>1.6332314722289999E-4</v>
      </c>
      <c r="I489">
        <v>0</v>
      </c>
      <c r="J489">
        <v>4.9599991068642896E-3</v>
      </c>
      <c r="K489">
        <v>3.0381417231233701E-3</v>
      </c>
      <c r="L489" s="238">
        <v>8.8045513673868904E-5</v>
      </c>
      <c r="M489">
        <v>1.83381187006704E-3</v>
      </c>
      <c r="N489" t="s">
        <v>65</v>
      </c>
      <c r="O489">
        <v>0</v>
      </c>
      <c r="P489">
        <v>3.2928059804864102E-2</v>
      </c>
      <c r="Q489" t="s">
        <v>65</v>
      </c>
      <c r="R489" t="s">
        <v>65</v>
      </c>
      <c r="S489">
        <v>1.04761887878783</v>
      </c>
      <c r="U489" t="s">
        <v>65</v>
      </c>
      <c r="V489">
        <v>1.04761887878783</v>
      </c>
    </row>
    <row r="490" spans="1:22">
      <c r="A490" t="s">
        <v>2554</v>
      </c>
      <c r="B490" t="s">
        <v>2070</v>
      </c>
      <c r="C490" t="s">
        <v>424</v>
      </c>
      <c r="D490">
        <v>0.32227188730161799</v>
      </c>
      <c r="F490" t="s">
        <v>2071</v>
      </c>
      <c r="G490">
        <v>6.2394261562889004E-3</v>
      </c>
      <c r="H490">
        <v>6.2394261562889004E-3</v>
      </c>
      <c r="I490">
        <v>0</v>
      </c>
      <c r="J490">
        <v>1.1577378580137001E-3</v>
      </c>
      <c r="K490">
        <v>3.95249248730732E-4</v>
      </c>
      <c r="L490" s="238">
        <v>4.2319931621358597E-6</v>
      </c>
      <c r="M490">
        <v>7.5825661612083297E-4</v>
      </c>
      <c r="N490" t="s">
        <v>65</v>
      </c>
      <c r="O490">
        <v>0</v>
      </c>
      <c r="P490">
        <v>5.3893254963552</v>
      </c>
      <c r="Q490" t="s">
        <v>65</v>
      </c>
      <c r="R490" t="s">
        <v>65</v>
      </c>
      <c r="S490">
        <v>1.4028409043799701</v>
      </c>
      <c r="U490" t="s">
        <v>65</v>
      </c>
      <c r="V490">
        <v>1.4028409043799701</v>
      </c>
    </row>
    <row r="491" spans="1:22">
      <c r="A491" t="s">
        <v>2555</v>
      </c>
      <c r="B491" t="s">
        <v>2070</v>
      </c>
      <c r="C491" t="s">
        <v>424</v>
      </c>
      <c r="D491">
        <v>3.36812830553664</v>
      </c>
      <c r="F491" t="s">
        <v>2071</v>
      </c>
      <c r="G491">
        <v>3.2206388763067403E-2</v>
      </c>
      <c r="H491">
        <v>3.2202901924168699E-2</v>
      </c>
      <c r="I491" s="238">
        <v>3.4868388986442999E-6</v>
      </c>
      <c r="J491">
        <v>1.36599132779744E-2</v>
      </c>
      <c r="K491">
        <v>1.03052098853273E-2</v>
      </c>
      <c r="L491">
        <v>9.07456250419629E-4</v>
      </c>
      <c r="M491">
        <v>2.4472471422274399E-3</v>
      </c>
      <c r="N491" t="s">
        <v>65</v>
      </c>
      <c r="O491">
        <v>1.27863177647122E-2</v>
      </c>
      <c r="P491">
        <v>2.3574748440089501</v>
      </c>
      <c r="Q491" t="s">
        <v>65</v>
      </c>
      <c r="R491" t="s">
        <v>65</v>
      </c>
      <c r="S491">
        <v>1.1751494145036301</v>
      </c>
      <c r="T491">
        <v>2.72700785543379E-4</v>
      </c>
      <c r="U491" t="s">
        <v>65</v>
      </c>
      <c r="V491">
        <v>1.1751494145036301</v>
      </c>
    </row>
    <row r="492" spans="1:22">
      <c r="A492" t="s">
        <v>2556</v>
      </c>
      <c r="B492" t="s">
        <v>2070</v>
      </c>
      <c r="C492" t="s">
        <v>424</v>
      </c>
      <c r="D492">
        <v>14.568977027748</v>
      </c>
      <c r="F492" t="s">
        <v>2073</v>
      </c>
      <c r="G492">
        <v>8.5034330813072E-3</v>
      </c>
      <c r="H492">
        <v>8.4859700430922006E-3</v>
      </c>
      <c r="I492" s="238">
        <v>1.7463038214978699E-5</v>
      </c>
      <c r="J492">
        <v>1.0588231568225101E-2</v>
      </c>
      <c r="K492">
        <v>6.0194700107525402E-3</v>
      </c>
      <c r="L492">
        <v>1.27074829560235E-3</v>
      </c>
      <c r="M492">
        <v>3.2980132618702701E-3</v>
      </c>
      <c r="N492" t="s">
        <v>65</v>
      </c>
      <c r="O492">
        <v>2.20138476001514E-2</v>
      </c>
      <c r="P492">
        <v>0.80145300831521504</v>
      </c>
      <c r="Q492" t="s">
        <v>65</v>
      </c>
      <c r="R492" t="s">
        <v>65</v>
      </c>
      <c r="S492">
        <v>1.0710351175291599</v>
      </c>
      <c r="T492">
        <v>7.9327514808717802E-4</v>
      </c>
      <c r="U492" t="s">
        <v>65</v>
      </c>
      <c r="V492">
        <v>1.0710351175291599</v>
      </c>
    </row>
    <row r="493" spans="1:22">
      <c r="A493" t="s">
        <v>2557</v>
      </c>
      <c r="B493" t="s">
        <v>2070</v>
      </c>
      <c r="C493" t="s">
        <v>424</v>
      </c>
      <c r="D493">
        <v>4.0127607459826597</v>
      </c>
      <c r="F493" t="s">
        <v>2071</v>
      </c>
      <c r="G493">
        <v>4.4776725723539998E-4</v>
      </c>
      <c r="H493">
        <v>4.4721292088409999E-4</v>
      </c>
      <c r="I493" s="238">
        <v>5.5433635127386002E-7</v>
      </c>
      <c r="J493">
        <v>1.49414747135402E-3</v>
      </c>
      <c r="K493">
        <v>5.6252072996475905E-4</v>
      </c>
      <c r="L493">
        <v>1.8124396902165601E-4</v>
      </c>
      <c r="M493">
        <v>7.5038277236761199E-4</v>
      </c>
      <c r="N493" t="s">
        <v>65</v>
      </c>
      <c r="O493">
        <v>3.70982655954773E-3</v>
      </c>
      <c r="P493">
        <v>0.29930975988523101</v>
      </c>
      <c r="Q493" t="s">
        <v>65</v>
      </c>
      <c r="R493" t="s">
        <v>65</v>
      </c>
      <c r="S493">
        <v>1.4736842105263099</v>
      </c>
      <c r="T493">
        <v>1.4942379175306701E-4</v>
      </c>
      <c r="U493" t="s">
        <v>65</v>
      </c>
      <c r="V493">
        <v>1.4736842105263099</v>
      </c>
    </row>
    <row r="494" spans="1:22">
      <c r="A494" t="s">
        <v>2558</v>
      </c>
      <c r="B494" t="s">
        <v>2070</v>
      </c>
      <c r="C494" t="s">
        <v>424</v>
      </c>
      <c r="D494">
        <v>8.1995142091909106</v>
      </c>
      <c r="F494" t="s">
        <v>2073</v>
      </c>
      <c r="G494">
        <v>3.3636822300653298E-2</v>
      </c>
      <c r="H494">
        <v>3.36358370700559E-2</v>
      </c>
      <c r="I494" s="238">
        <v>9.85230597414463E-7</v>
      </c>
      <c r="J494">
        <v>1.7011116134212901E-2</v>
      </c>
      <c r="K494">
        <v>8.6020153045754597E-3</v>
      </c>
      <c r="L494">
        <v>1.9130234112930199E-4</v>
      </c>
      <c r="M494">
        <v>8.2177984885081507E-3</v>
      </c>
      <c r="N494" t="s">
        <v>65</v>
      </c>
      <c r="O494">
        <v>2.6169993586816501E-2</v>
      </c>
      <c r="P494">
        <v>1.97728572332812</v>
      </c>
      <c r="Q494" t="s">
        <v>65</v>
      </c>
      <c r="R494" t="s">
        <v>65</v>
      </c>
      <c r="S494">
        <v>1.1295658675168601</v>
      </c>
      <c r="T494" s="238">
        <v>3.7647338129680899E-5</v>
      </c>
      <c r="U494" t="s">
        <v>65</v>
      </c>
      <c r="V494">
        <v>1.1295658675168601</v>
      </c>
    </row>
    <row r="495" spans="1:22">
      <c r="A495" t="s">
        <v>2559</v>
      </c>
      <c r="B495" t="s">
        <v>2070</v>
      </c>
      <c r="C495" t="s">
        <v>424</v>
      </c>
      <c r="D495">
        <v>19.457897841741801</v>
      </c>
      <c r="E495" t="s">
        <v>2087</v>
      </c>
      <c r="F495" t="s">
        <v>2073</v>
      </c>
      <c r="G495">
        <v>7.1206054978099106E-2</v>
      </c>
      <c r="H495">
        <v>7.1170439748001996E-2</v>
      </c>
      <c r="I495" s="238">
        <v>3.5615230097055799E-5</v>
      </c>
      <c r="J495">
        <v>7.83801133688624E-3</v>
      </c>
      <c r="K495">
        <v>3.8892559265007501E-3</v>
      </c>
      <c r="L495" s="238">
        <v>4.1680450707711198E-5</v>
      </c>
      <c r="M495">
        <v>3.9070749596777704E-3</v>
      </c>
      <c r="N495" t="s">
        <v>65</v>
      </c>
      <c r="O495">
        <v>1.81395715919627E-3</v>
      </c>
      <c r="P495">
        <v>9.0801654512884902</v>
      </c>
      <c r="Q495" t="s">
        <v>65</v>
      </c>
      <c r="R495" t="s">
        <v>65</v>
      </c>
      <c r="S495">
        <v>1.3503999169874299</v>
      </c>
      <c r="T495">
        <v>1.96339973722622E-2</v>
      </c>
      <c r="U495" t="s">
        <v>65</v>
      </c>
      <c r="V495">
        <v>1.3503999169874299</v>
      </c>
    </row>
    <row r="496" spans="1:22">
      <c r="A496" t="s">
        <v>2560</v>
      </c>
      <c r="B496" t="s">
        <v>2070</v>
      </c>
      <c r="C496" t="s">
        <v>424</v>
      </c>
      <c r="D496">
        <v>1.3760695749774301</v>
      </c>
      <c r="F496" t="s">
        <v>2071</v>
      </c>
      <c r="G496">
        <v>1.16570542730105E-2</v>
      </c>
      <c r="H496">
        <v>1.15861414555152E-2</v>
      </c>
      <c r="I496" s="238">
        <v>7.0912817495358206E-5</v>
      </c>
      <c r="J496">
        <v>4.06616433588553E-3</v>
      </c>
      <c r="K496">
        <v>2.8021029371557899E-3</v>
      </c>
      <c r="L496" s="238">
        <v>4.2914725435654198E-5</v>
      </c>
      <c r="M496">
        <v>1.22114667329408E-3</v>
      </c>
      <c r="N496" t="s">
        <v>65</v>
      </c>
      <c r="O496">
        <v>1.1432540577705E-2</v>
      </c>
      <c r="P496">
        <v>2.84940314715341</v>
      </c>
      <c r="Q496" t="s">
        <v>65</v>
      </c>
      <c r="R496" t="s">
        <v>65</v>
      </c>
      <c r="S496">
        <v>1.1139436588957401</v>
      </c>
      <c r="T496">
        <v>6.2027173237108497E-3</v>
      </c>
      <c r="U496" t="s">
        <v>65</v>
      </c>
      <c r="V496">
        <v>1.1139436588957401</v>
      </c>
    </row>
    <row r="497" spans="1:22">
      <c r="A497" t="s">
        <v>2561</v>
      </c>
      <c r="B497" t="s">
        <v>2070</v>
      </c>
      <c r="C497" t="s">
        <v>424</v>
      </c>
      <c r="D497">
        <v>1.1432228970513401</v>
      </c>
      <c r="G497">
        <v>2.9979339149581999E-3</v>
      </c>
      <c r="H497">
        <v>2.9979339149581999E-3</v>
      </c>
      <c r="I497">
        <v>0</v>
      </c>
      <c r="J497">
        <v>1.77002420981845E-3</v>
      </c>
      <c r="K497">
        <v>6.5406335583568695E-4</v>
      </c>
      <c r="L497" s="238">
        <v>8.0452162678163605E-5</v>
      </c>
      <c r="M497">
        <v>1.0355086913046E-3</v>
      </c>
      <c r="N497" t="s">
        <v>65</v>
      </c>
      <c r="P497">
        <v>1.69372480801586</v>
      </c>
      <c r="Q497" t="s">
        <v>65</v>
      </c>
      <c r="R497" t="s">
        <v>65</v>
      </c>
      <c r="S497">
        <v>1.06902559137724</v>
      </c>
      <c r="U497" t="s">
        <v>65</v>
      </c>
      <c r="V497">
        <v>1.06902559137724</v>
      </c>
    </row>
    <row r="498" spans="1:22">
      <c r="A498" t="s">
        <v>2562</v>
      </c>
      <c r="B498" t="s">
        <v>2070</v>
      </c>
      <c r="C498" t="s">
        <v>424</v>
      </c>
      <c r="D498">
        <v>4.9762575507928801</v>
      </c>
      <c r="F498" t="s">
        <v>2073</v>
      </c>
      <c r="G498">
        <v>7.9110512331539995E-4</v>
      </c>
      <c r="H498">
        <v>7.9106020559749997E-4</v>
      </c>
      <c r="I498" s="238">
        <v>4.4917717924199797E-8</v>
      </c>
      <c r="J498">
        <v>1.7104175742192701E-3</v>
      </c>
      <c r="K498">
        <v>1.18557183137299E-3</v>
      </c>
      <c r="L498" s="238">
        <v>4.61856903645753E-5</v>
      </c>
      <c r="M498">
        <v>4.7866005248170399E-4</v>
      </c>
      <c r="N498" t="s">
        <v>65</v>
      </c>
      <c r="O498">
        <v>1.1026656018639201E-2</v>
      </c>
      <c r="P498">
        <v>0.46249536810248298</v>
      </c>
      <c r="Q498" t="s">
        <v>65</v>
      </c>
      <c r="R498" t="s">
        <v>65</v>
      </c>
      <c r="S498">
        <v>1.5</v>
      </c>
      <c r="T498" s="238">
        <v>4.0735575543729599E-6</v>
      </c>
      <c r="U498" t="s">
        <v>65</v>
      </c>
      <c r="V498">
        <v>1.5</v>
      </c>
    </row>
    <row r="499" spans="1:22">
      <c r="A499" t="s">
        <v>2563</v>
      </c>
      <c r="B499" t="s">
        <v>2070</v>
      </c>
      <c r="C499" t="s">
        <v>424</v>
      </c>
      <c r="D499">
        <v>6.7766360748007699</v>
      </c>
      <c r="F499" t="s">
        <v>2071</v>
      </c>
      <c r="G499">
        <v>3.2837111955880003E-4</v>
      </c>
      <c r="H499">
        <v>3.149092991687E-4</v>
      </c>
      <c r="I499" s="238">
        <v>1.3461820390046001E-5</v>
      </c>
      <c r="J499">
        <v>4.9331396070678001E-3</v>
      </c>
      <c r="K499">
        <v>2.6613533171502501E-3</v>
      </c>
      <c r="L499">
        <v>2.01617589062972E-4</v>
      </c>
      <c r="M499">
        <v>2.0701687008545799E-3</v>
      </c>
      <c r="N499" t="s">
        <v>65</v>
      </c>
      <c r="O499">
        <v>5.0686222428436203E-3</v>
      </c>
      <c r="P499">
        <v>6.3835472792523995E-2</v>
      </c>
      <c r="Q499" t="s">
        <v>65</v>
      </c>
      <c r="R499" t="s">
        <v>65</v>
      </c>
      <c r="S499">
        <v>1.06672444291249</v>
      </c>
      <c r="T499">
        <v>2.6559131347878E-3</v>
      </c>
      <c r="U499" t="s">
        <v>65</v>
      </c>
      <c r="V499">
        <v>1.06672444291249</v>
      </c>
    </row>
    <row r="500" spans="1:22">
      <c r="A500" t="s">
        <v>2564</v>
      </c>
      <c r="B500" t="s">
        <v>2070</v>
      </c>
      <c r="C500" t="s">
        <v>424</v>
      </c>
      <c r="D500">
        <v>0.81226528377442797</v>
      </c>
      <c r="F500" t="s">
        <v>2073</v>
      </c>
      <c r="G500">
        <v>1.48274768346261E-2</v>
      </c>
      <c r="H500">
        <v>1.48274768346261E-2</v>
      </c>
      <c r="I500">
        <v>0</v>
      </c>
      <c r="J500">
        <v>8.87855643549792E-3</v>
      </c>
      <c r="K500">
        <v>7.63023994938477E-3</v>
      </c>
      <c r="L500">
        <v>4.2104849622808199E-4</v>
      </c>
      <c r="M500">
        <v>8.2726798988507302E-4</v>
      </c>
      <c r="N500" t="s">
        <v>65</v>
      </c>
      <c r="O500">
        <v>9.4587721738986792E-3</v>
      </c>
      <c r="P500">
        <v>1.6700323912278501</v>
      </c>
      <c r="Q500" t="s">
        <v>65</v>
      </c>
      <c r="R500" t="s">
        <v>65</v>
      </c>
      <c r="S500">
        <v>1.07180940821037</v>
      </c>
      <c r="T500">
        <v>0</v>
      </c>
      <c r="U500" t="s">
        <v>65</v>
      </c>
      <c r="V500">
        <v>1.07180940821037</v>
      </c>
    </row>
    <row r="501" spans="1:22">
      <c r="A501" t="s">
        <v>2565</v>
      </c>
      <c r="B501" t="s">
        <v>2070</v>
      </c>
      <c r="C501" t="s">
        <v>424</v>
      </c>
      <c r="D501">
        <v>6.83998015860944</v>
      </c>
      <c r="F501" t="s">
        <v>2073</v>
      </c>
      <c r="G501">
        <v>7.0919632748740998E-3</v>
      </c>
      <c r="H501">
        <v>7.0832233362973004E-3</v>
      </c>
      <c r="I501" s="238">
        <v>8.7399385768384696E-6</v>
      </c>
      <c r="J501">
        <v>7.2451213186779401E-3</v>
      </c>
      <c r="K501">
        <v>3.2196473571106301E-3</v>
      </c>
      <c r="L501">
        <v>1.90284640967423E-4</v>
      </c>
      <c r="M501">
        <v>3.8351893205998701E-3</v>
      </c>
      <c r="N501" t="s">
        <v>65</v>
      </c>
      <c r="O501">
        <v>4.8180217814881099E-3</v>
      </c>
      <c r="P501">
        <v>0.97765420684353899</v>
      </c>
      <c r="Q501" t="s">
        <v>65</v>
      </c>
      <c r="R501" t="s">
        <v>65</v>
      </c>
      <c r="S501">
        <v>1.32790094155873</v>
      </c>
      <c r="T501">
        <v>1.81400976857747E-3</v>
      </c>
      <c r="U501" t="s">
        <v>65</v>
      </c>
      <c r="V501">
        <v>1.32790094155873</v>
      </c>
    </row>
    <row r="502" spans="1:22">
      <c r="A502" t="s">
        <v>2566</v>
      </c>
      <c r="B502" t="s">
        <v>2070</v>
      </c>
      <c r="C502" t="s">
        <v>424</v>
      </c>
      <c r="D502">
        <v>1.20272363468567</v>
      </c>
      <c r="F502" t="s">
        <v>2071</v>
      </c>
      <c r="G502">
        <v>5.6902082662715998E-3</v>
      </c>
      <c r="H502">
        <v>5.6902082662715998E-3</v>
      </c>
      <c r="I502">
        <v>0</v>
      </c>
      <c r="J502">
        <v>4.2876365865627897E-3</v>
      </c>
      <c r="K502">
        <v>3.2059031432438599E-3</v>
      </c>
      <c r="L502">
        <v>1.2790159780588499E-4</v>
      </c>
      <c r="M502">
        <v>9.5383184551304698E-4</v>
      </c>
      <c r="N502" t="s">
        <v>65</v>
      </c>
      <c r="O502">
        <v>6.26353238459833E-4</v>
      </c>
      <c r="P502">
        <v>1.3271199998862699</v>
      </c>
      <c r="Q502" t="s">
        <v>65</v>
      </c>
      <c r="R502" t="s">
        <v>65</v>
      </c>
      <c r="S502">
        <v>1.0473785816343499</v>
      </c>
      <c r="T502">
        <v>0</v>
      </c>
      <c r="U502" t="s">
        <v>65</v>
      </c>
      <c r="V502">
        <v>1.0473785816343499</v>
      </c>
    </row>
    <row r="503" spans="1:22">
      <c r="A503" t="s">
        <v>2567</v>
      </c>
      <c r="B503" t="s">
        <v>2070</v>
      </c>
      <c r="C503" t="s">
        <v>424</v>
      </c>
      <c r="D503">
        <v>3.7152150005112099</v>
      </c>
      <c r="F503" t="s">
        <v>2071</v>
      </c>
      <c r="G503">
        <v>9.2489570253845993E-3</v>
      </c>
      <c r="H503">
        <v>9.1119113156919E-3</v>
      </c>
      <c r="I503">
        <v>1.3704570969270001E-4</v>
      </c>
      <c r="J503">
        <v>5.5920326850138202E-3</v>
      </c>
      <c r="K503">
        <v>4.3244629588303296E-3</v>
      </c>
      <c r="L503" s="238">
        <v>4.0792233021708298E-5</v>
      </c>
      <c r="M503">
        <v>1.2267774931617799E-3</v>
      </c>
      <c r="N503" t="s">
        <v>65</v>
      </c>
      <c r="O503">
        <v>9.1564523771802096E-3</v>
      </c>
      <c r="P503">
        <v>1.62944528920781</v>
      </c>
      <c r="Q503" t="s">
        <v>65</v>
      </c>
      <c r="R503" t="s">
        <v>65</v>
      </c>
      <c r="S503">
        <v>1.1081294396211501</v>
      </c>
      <c r="T503">
        <v>1.49671187101072E-2</v>
      </c>
      <c r="U503" t="s">
        <v>65</v>
      </c>
      <c r="V503">
        <v>1.1081294396211501</v>
      </c>
    </row>
    <row r="504" spans="1:22">
      <c r="A504" t="s">
        <v>2568</v>
      </c>
      <c r="B504" t="s">
        <v>2070</v>
      </c>
      <c r="C504" t="s">
        <v>424</v>
      </c>
      <c r="D504">
        <v>2.9532975706834201</v>
      </c>
      <c r="F504" t="s">
        <v>2073</v>
      </c>
      <c r="G504">
        <v>1.0822724384662E-3</v>
      </c>
      <c r="H504">
        <v>1.075790969769E-3</v>
      </c>
      <c r="I504" s="238">
        <v>6.4814686972246704E-6</v>
      </c>
      <c r="J504">
        <v>2.7599933843312E-2</v>
      </c>
      <c r="K504">
        <v>1.4282968433170401E-2</v>
      </c>
      <c r="L504">
        <v>9.3719873506061696E-4</v>
      </c>
      <c r="M504">
        <v>1.23797666750809E-2</v>
      </c>
      <c r="N504" t="s">
        <v>65</v>
      </c>
      <c r="O504">
        <v>2.6752870360047601E-3</v>
      </c>
      <c r="P504">
        <v>3.8978027116890399E-2</v>
      </c>
      <c r="Q504" t="s">
        <v>65</v>
      </c>
      <c r="R504" t="s">
        <v>65</v>
      </c>
      <c r="S504">
        <v>1.00733496332518</v>
      </c>
      <c r="T504">
        <v>2.4227189867835602E-3</v>
      </c>
      <c r="U504" t="s">
        <v>65</v>
      </c>
      <c r="V504">
        <v>1.00733496332518</v>
      </c>
    </row>
    <row r="505" spans="1:22">
      <c r="A505" t="s">
        <v>2569</v>
      </c>
      <c r="B505" t="s">
        <v>2070</v>
      </c>
      <c r="C505" t="s">
        <v>424</v>
      </c>
      <c r="D505">
        <v>0.307996162386032</v>
      </c>
      <c r="F505" t="s">
        <v>2073</v>
      </c>
      <c r="G505">
        <v>1.7048506174790999E-3</v>
      </c>
      <c r="H505">
        <v>1.7048506174790999E-3</v>
      </c>
      <c r="I505">
        <v>0</v>
      </c>
      <c r="J505">
        <v>3.3296354145864698E-3</v>
      </c>
      <c r="K505">
        <v>1.2270908245525501E-3</v>
      </c>
      <c r="L505">
        <v>1.5885542949667101E-4</v>
      </c>
      <c r="M505">
        <v>1.9436891605372399E-3</v>
      </c>
      <c r="N505" t="s">
        <v>65</v>
      </c>
      <c r="O505">
        <v>0</v>
      </c>
      <c r="P505">
        <v>0.51202321131331197</v>
      </c>
      <c r="Q505" t="s">
        <v>65</v>
      </c>
      <c r="R505" t="s">
        <v>65</v>
      </c>
      <c r="S505">
        <v>1.1905468272838899</v>
      </c>
      <c r="U505" t="s">
        <v>65</v>
      </c>
      <c r="V505">
        <v>1.1905468272838899</v>
      </c>
    </row>
    <row r="506" spans="1:22">
      <c r="A506" t="s">
        <v>2570</v>
      </c>
      <c r="B506" t="s">
        <v>2070</v>
      </c>
      <c r="C506" t="s">
        <v>424</v>
      </c>
      <c r="D506">
        <v>11.771530656754701</v>
      </c>
      <c r="F506" t="s">
        <v>2071</v>
      </c>
      <c r="G506">
        <v>9.4462108791683996E-3</v>
      </c>
      <c r="H506">
        <v>9.4028241172775008E-3</v>
      </c>
      <c r="I506" s="238">
        <v>4.3386761890935799E-5</v>
      </c>
      <c r="J506">
        <v>3.5183962053822399E-3</v>
      </c>
      <c r="K506">
        <v>1.76349975340116E-3</v>
      </c>
      <c r="L506" s="238">
        <v>4.7870668267558499E-5</v>
      </c>
      <c r="M506">
        <v>1.7070257837135099E-3</v>
      </c>
      <c r="N506" t="s">
        <v>65</v>
      </c>
      <c r="O506">
        <v>1.9054264149907199E-2</v>
      </c>
      <c r="P506">
        <v>2.6724744936041001</v>
      </c>
      <c r="Q506" t="s">
        <v>65</v>
      </c>
      <c r="R506" t="s">
        <v>65</v>
      </c>
      <c r="S506">
        <v>1.1128630999432201</v>
      </c>
      <c r="T506">
        <v>2.27701062342767E-3</v>
      </c>
      <c r="U506" t="s">
        <v>65</v>
      </c>
      <c r="V506">
        <v>1.1128630999432201</v>
      </c>
    </row>
    <row r="507" spans="1:22">
      <c r="A507" t="s">
        <v>2571</v>
      </c>
      <c r="B507" t="s">
        <v>2070</v>
      </c>
      <c r="C507" t="s">
        <v>424</v>
      </c>
      <c r="D507">
        <v>2.2594215127381099</v>
      </c>
      <c r="F507" t="s">
        <v>2073</v>
      </c>
      <c r="G507">
        <v>2.6657677000508002E-3</v>
      </c>
      <c r="H507">
        <v>2.6572003739235E-3</v>
      </c>
      <c r="I507" s="238">
        <v>8.5673261273207999E-6</v>
      </c>
      <c r="J507">
        <v>8.3683082445549194E-3</v>
      </c>
      <c r="K507">
        <v>6.8229214361858297E-3</v>
      </c>
      <c r="L507">
        <v>4.6447057415352602E-4</v>
      </c>
      <c r="M507">
        <v>1.0809162342155501E-3</v>
      </c>
      <c r="N507" t="s">
        <v>65</v>
      </c>
      <c r="O507">
        <v>6.2325588877263699E-3</v>
      </c>
      <c r="P507">
        <v>0.31753136909750901</v>
      </c>
      <c r="Q507" t="s">
        <v>65</v>
      </c>
      <c r="R507" t="s">
        <v>65</v>
      </c>
      <c r="S507">
        <v>1.0336744343576201</v>
      </c>
      <c r="T507">
        <v>1.3746081315320099E-3</v>
      </c>
      <c r="U507" t="s">
        <v>65</v>
      </c>
      <c r="V507">
        <v>1.0336744343576201</v>
      </c>
    </row>
    <row r="508" spans="1:22">
      <c r="A508" t="s">
        <v>2572</v>
      </c>
      <c r="B508" t="s">
        <v>2070</v>
      </c>
      <c r="C508" t="s">
        <v>424</v>
      </c>
      <c r="D508">
        <v>3.71005288991786</v>
      </c>
      <c r="F508" t="s">
        <v>2071</v>
      </c>
      <c r="G508">
        <v>2.8564676854434001E-3</v>
      </c>
      <c r="H508">
        <v>2.8564676854434001E-3</v>
      </c>
      <c r="I508">
        <v>0</v>
      </c>
      <c r="J508">
        <v>1.08894200197778E-2</v>
      </c>
      <c r="K508">
        <v>7.1680190921460602E-3</v>
      </c>
      <c r="L508">
        <v>1.05394490759075E-3</v>
      </c>
      <c r="M508">
        <v>2.66745602004099E-3</v>
      </c>
      <c r="N508" t="s">
        <v>65</v>
      </c>
      <c r="O508">
        <v>0</v>
      </c>
      <c r="P508">
        <v>0.26231586992285699</v>
      </c>
      <c r="Q508" t="s">
        <v>65</v>
      </c>
      <c r="R508" t="s">
        <v>65</v>
      </c>
      <c r="S508">
        <v>1.4715034588200899</v>
      </c>
      <c r="U508" t="s">
        <v>65</v>
      </c>
      <c r="V508">
        <v>1.4715034588200899</v>
      </c>
    </row>
    <row r="509" spans="1:22">
      <c r="A509" t="s">
        <v>2573</v>
      </c>
      <c r="B509" t="s">
        <v>2070</v>
      </c>
      <c r="C509" t="s">
        <v>424</v>
      </c>
      <c r="D509">
        <v>1.51229583778865</v>
      </c>
      <c r="F509" t="s">
        <v>2071</v>
      </c>
      <c r="G509">
        <v>1.1653504620371001E-3</v>
      </c>
      <c r="H509">
        <v>1.1592863768929999E-3</v>
      </c>
      <c r="I509" s="238">
        <v>6.0640851441850703E-6</v>
      </c>
      <c r="J509">
        <v>1.43425726355153E-2</v>
      </c>
      <c r="K509">
        <v>9.1810080641689107E-3</v>
      </c>
      <c r="L509">
        <v>2.34857587754246E-3</v>
      </c>
      <c r="M509">
        <v>2.8129886938039802E-3</v>
      </c>
      <c r="N509" t="s">
        <v>65</v>
      </c>
      <c r="O509">
        <v>6.1096810575939301E-3</v>
      </c>
      <c r="P509">
        <v>8.0828342749497503E-2</v>
      </c>
      <c r="Q509" t="s">
        <v>65</v>
      </c>
      <c r="R509" t="s">
        <v>65</v>
      </c>
      <c r="S509">
        <v>1.05244099398466</v>
      </c>
      <c r="T509">
        <v>9.9253710415011208E-4</v>
      </c>
      <c r="U509" t="s">
        <v>65</v>
      </c>
      <c r="V509">
        <v>1.05244099398466</v>
      </c>
    </row>
    <row r="510" spans="1:22">
      <c r="A510" t="s">
        <v>2574</v>
      </c>
      <c r="B510" t="s">
        <v>2070</v>
      </c>
      <c r="C510" t="s">
        <v>424</v>
      </c>
      <c r="D510">
        <v>0.86409865397233698</v>
      </c>
      <c r="F510" t="s">
        <v>2071</v>
      </c>
      <c r="G510">
        <v>3.4711031656784103E-2</v>
      </c>
      <c r="H510">
        <v>3.47025151319817E-2</v>
      </c>
      <c r="I510" s="238">
        <v>8.5165248024218407E-6</v>
      </c>
      <c r="J510">
        <v>1.9386907174890399E-2</v>
      </c>
      <c r="K510">
        <v>2.6572448490210301E-3</v>
      </c>
      <c r="L510">
        <v>1.9901394442578902E-3</v>
      </c>
      <c r="M510">
        <v>1.4739522881611501E-2</v>
      </c>
      <c r="N510" t="s">
        <v>65</v>
      </c>
      <c r="O510">
        <v>2.9156264009667001E-3</v>
      </c>
      <c r="P510">
        <v>1.7899974874242801</v>
      </c>
      <c r="Q510" t="s">
        <v>65</v>
      </c>
      <c r="R510" t="s">
        <v>65</v>
      </c>
      <c r="S510">
        <v>1.1697522806115801</v>
      </c>
      <c r="T510">
        <v>2.9209931696317802E-3</v>
      </c>
      <c r="U510" t="s">
        <v>65</v>
      </c>
      <c r="V510">
        <v>1.1697522806115801</v>
      </c>
    </row>
    <row r="511" spans="1:22">
      <c r="A511" t="s">
        <v>2575</v>
      </c>
      <c r="B511" t="s">
        <v>2070</v>
      </c>
      <c r="C511" t="s">
        <v>424</v>
      </c>
      <c r="D511">
        <v>18.892303672876601</v>
      </c>
      <c r="F511" t="s">
        <v>2071</v>
      </c>
      <c r="G511">
        <v>1.0284295708297199E-2</v>
      </c>
      <c r="H511">
        <v>1.02825185824578E-2</v>
      </c>
      <c r="I511" s="238">
        <v>1.7771258393978801E-6</v>
      </c>
      <c r="J511">
        <v>4.81577945858154E-3</v>
      </c>
      <c r="K511">
        <v>2.7670683999131999E-3</v>
      </c>
      <c r="L511">
        <v>3.5303818406302E-4</v>
      </c>
      <c r="M511">
        <v>1.6956728746053201E-3</v>
      </c>
      <c r="N511" t="s">
        <v>65</v>
      </c>
      <c r="O511">
        <v>1.3567855318224E-3</v>
      </c>
      <c r="P511">
        <v>2.1351722334657</v>
      </c>
      <c r="Q511" t="s">
        <v>65</v>
      </c>
      <c r="R511" t="s">
        <v>65</v>
      </c>
      <c r="S511">
        <v>1.17409677037092</v>
      </c>
      <c r="T511">
        <v>1.3098060067097601E-3</v>
      </c>
      <c r="U511" t="s">
        <v>65</v>
      </c>
      <c r="V511">
        <v>1.17409677037092</v>
      </c>
    </row>
    <row r="512" spans="1:22">
      <c r="A512" t="s">
        <v>2576</v>
      </c>
      <c r="B512" t="s">
        <v>2070</v>
      </c>
      <c r="C512" t="s">
        <v>424</v>
      </c>
      <c r="D512">
        <v>2.88473113783727</v>
      </c>
      <c r="F512" t="s">
        <v>2071</v>
      </c>
      <c r="G512">
        <v>4.6461307900792998E-3</v>
      </c>
      <c r="H512">
        <v>4.6458069151413999E-3</v>
      </c>
      <c r="I512" s="238">
        <v>3.2387493787134599E-7</v>
      </c>
      <c r="J512">
        <v>3.19440305192622E-3</v>
      </c>
      <c r="K512">
        <v>1.9301690405551001E-3</v>
      </c>
      <c r="L512" s="238">
        <v>5.7314440811823899E-5</v>
      </c>
      <c r="M512">
        <v>1.20691957055929E-3</v>
      </c>
      <c r="N512" t="s">
        <v>65</v>
      </c>
      <c r="O512">
        <v>4.3590374034151299E-3</v>
      </c>
      <c r="P512">
        <v>1.4543584011228501</v>
      </c>
      <c r="Q512" t="s">
        <v>65</v>
      </c>
      <c r="R512" t="s">
        <v>65</v>
      </c>
      <c r="S512">
        <v>1</v>
      </c>
      <c r="T512" s="238">
        <v>7.4299646435151706E-5</v>
      </c>
      <c r="U512" t="s">
        <v>65</v>
      </c>
      <c r="V512">
        <v>1</v>
      </c>
    </row>
    <row r="513" spans="1:22">
      <c r="A513" t="s">
        <v>2577</v>
      </c>
      <c r="B513" t="s">
        <v>2070</v>
      </c>
      <c r="C513" t="s">
        <v>424</v>
      </c>
      <c r="D513">
        <v>0.60963936113944295</v>
      </c>
      <c r="F513" t="s">
        <v>2073</v>
      </c>
      <c r="G513">
        <v>8.6966858444593002E-3</v>
      </c>
      <c r="H513">
        <v>8.6536123953322008E-3</v>
      </c>
      <c r="I513" s="238">
        <v>4.3073449127128201E-5</v>
      </c>
      <c r="J513">
        <v>2.4013520411159998E-2</v>
      </c>
      <c r="K513">
        <v>9.8976809440401801E-3</v>
      </c>
      <c r="L513">
        <v>6.1083435236528798E-4</v>
      </c>
      <c r="M513">
        <v>1.35050051147545E-2</v>
      </c>
      <c r="N513" t="s">
        <v>65</v>
      </c>
      <c r="O513">
        <v>5.3505740720095202E-3</v>
      </c>
      <c r="P513">
        <v>0.36036417181507902</v>
      </c>
      <c r="Q513" t="s">
        <v>65</v>
      </c>
      <c r="R513" t="s">
        <v>65</v>
      </c>
      <c r="S513">
        <v>1.29105046676506</v>
      </c>
      <c r="T513">
        <v>8.0502481691559994E-3</v>
      </c>
      <c r="U513" t="s">
        <v>65</v>
      </c>
      <c r="V513">
        <v>1.29105046676506</v>
      </c>
    </row>
    <row r="514" spans="1:22">
      <c r="A514" t="s">
        <v>2578</v>
      </c>
      <c r="B514" t="s">
        <v>2070</v>
      </c>
      <c r="C514" t="s">
        <v>424</v>
      </c>
      <c r="D514">
        <v>0.68604341604354002</v>
      </c>
      <c r="F514" t="s">
        <v>2071</v>
      </c>
      <c r="G514" s="238">
        <v>9.0520058045988E-5</v>
      </c>
      <c r="H514" s="238">
        <v>7.9795753168387403E-5</v>
      </c>
      <c r="I514" s="238">
        <v>1.07243048776006E-5</v>
      </c>
      <c r="J514">
        <v>9.9247740091738795E-3</v>
      </c>
      <c r="K514">
        <v>3.5688140929758701E-3</v>
      </c>
      <c r="L514">
        <v>1.82944629602471E-4</v>
      </c>
      <c r="M514">
        <v>6.1730152865955299E-3</v>
      </c>
      <c r="N514" t="s">
        <v>65</v>
      </c>
      <c r="O514">
        <v>3.4547890843233801E-3</v>
      </c>
      <c r="P514">
        <v>8.0400574456031704E-3</v>
      </c>
      <c r="Q514" t="s">
        <v>65</v>
      </c>
      <c r="R514" t="s">
        <v>65</v>
      </c>
      <c r="S514">
        <v>1.03407638244992</v>
      </c>
      <c r="T514">
        <v>3.10418512269353E-3</v>
      </c>
      <c r="U514" t="s">
        <v>65</v>
      </c>
      <c r="V514">
        <v>1.03407638244992</v>
      </c>
    </row>
    <row r="515" spans="1:22">
      <c r="A515" t="s">
        <v>2579</v>
      </c>
      <c r="B515" t="s">
        <v>2070</v>
      </c>
      <c r="C515" t="s">
        <v>424</v>
      </c>
      <c r="D515">
        <v>6.2817144921040198</v>
      </c>
      <c r="F515" t="s">
        <v>2073</v>
      </c>
      <c r="G515">
        <v>1.74664227595113E-2</v>
      </c>
      <c r="H515">
        <v>1.7462579114736601E-2</v>
      </c>
      <c r="I515" s="238">
        <v>3.8436447747226698E-6</v>
      </c>
      <c r="J515">
        <v>6.8736269727938297E-3</v>
      </c>
      <c r="K515">
        <v>4.2902846362358896E-3</v>
      </c>
      <c r="L515">
        <v>2.66090674089413E-4</v>
      </c>
      <c r="M515">
        <v>2.3172516624685199E-3</v>
      </c>
      <c r="N515" t="s">
        <v>65</v>
      </c>
      <c r="O515">
        <v>1.02136518145947E-2</v>
      </c>
      <c r="P515">
        <v>2.5405188823679699</v>
      </c>
      <c r="Q515" t="s">
        <v>65</v>
      </c>
      <c r="R515" t="s">
        <v>65</v>
      </c>
      <c r="S515">
        <v>1.23232338521826</v>
      </c>
      <c r="T515">
        <v>3.76324241759477E-4</v>
      </c>
      <c r="U515" t="s">
        <v>65</v>
      </c>
      <c r="V515">
        <v>1.23232338521826</v>
      </c>
    </row>
    <row r="516" spans="1:22">
      <c r="A516" t="s">
        <v>2580</v>
      </c>
      <c r="B516" t="s">
        <v>2070</v>
      </c>
      <c r="C516" t="s">
        <v>424</v>
      </c>
      <c r="D516">
        <v>3.39325462317003</v>
      </c>
      <c r="F516" t="s">
        <v>2071</v>
      </c>
      <c r="G516">
        <v>7.6429538133470005E-4</v>
      </c>
      <c r="H516">
        <v>7.6429538133470005E-4</v>
      </c>
      <c r="I516">
        <v>0</v>
      </c>
      <c r="J516">
        <v>1.75900500067386E-3</v>
      </c>
      <c r="K516">
        <v>8.3390345025145698E-4</v>
      </c>
      <c r="L516">
        <v>1.07491089152823E-4</v>
      </c>
      <c r="M516">
        <v>8.1761046126958403E-4</v>
      </c>
      <c r="N516" t="s">
        <v>65</v>
      </c>
      <c r="O516">
        <v>9.0639452091922004E-3</v>
      </c>
      <c r="P516">
        <v>0.43450438233086403</v>
      </c>
      <c r="Q516" t="s">
        <v>65</v>
      </c>
      <c r="R516" t="s">
        <v>65</v>
      </c>
      <c r="T516">
        <v>0</v>
      </c>
      <c r="U516" t="s">
        <v>65</v>
      </c>
    </row>
    <row r="517" spans="1:22">
      <c r="A517" t="s">
        <v>2581</v>
      </c>
      <c r="B517" t="s">
        <v>2070</v>
      </c>
      <c r="C517" t="s">
        <v>424</v>
      </c>
      <c r="D517">
        <v>2.42212173774187</v>
      </c>
      <c r="F517" t="s">
        <v>2071</v>
      </c>
      <c r="G517">
        <v>8.5755589635652992E-3</v>
      </c>
      <c r="H517">
        <v>8.5428625356080007E-3</v>
      </c>
      <c r="I517" s="238">
        <v>3.2696427957347999E-5</v>
      </c>
      <c r="J517">
        <v>5.53454778154091E-3</v>
      </c>
      <c r="K517">
        <v>2.03503215463095E-3</v>
      </c>
      <c r="L517" s="238">
        <v>8.3835276515337699E-5</v>
      </c>
      <c r="M517">
        <v>3.4156803503946199E-3</v>
      </c>
      <c r="N517" t="s">
        <v>65</v>
      </c>
      <c r="O517">
        <v>4.6871786341151503E-3</v>
      </c>
      <c r="P517">
        <v>1.54355204305951</v>
      </c>
      <c r="Q517" t="s">
        <v>65</v>
      </c>
      <c r="R517" t="s">
        <v>65</v>
      </c>
      <c r="S517">
        <v>1.0484936737336099</v>
      </c>
      <c r="T517">
        <v>6.9757162057725699E-3</v>
      </c>
      <c r="U517" t="s">
        <v>65</v>
      </c>
      <c r="V517">
        <v>1.0484936737336099</v>
      </c>
    </row>
    <row r="518" spans="1:22">
      <c r="A518" t="s">
        <v>2582</v>
      </c>
      <c r="B518" t="s">
        <v>2070</v>
      </c>
      <c r="C518" t="s">
        <v>424</v>
      </c>
      <c r="D518">
        <v>1.5264528491248801</v>
      </c>
      <c r="F518" t="s">
        <v>2071</v>
      </c>
      <c r="G518">
        <v>1.6698117498404799E-2</v>
      </c>
      <c r="H518">
        <v>1.6574943608063501E-2</v>
      </c>
      <c r="I518">
        <v>1.2317389034120001E-4</v>
      </c>
      <c r="J518">
        <v>5.3191521139512102E-3</v>
      </c>
      <c r="K518">
        <v>3.7022588002202598E-3</v>
      </c>
      <c r="L518">
        <v>4.8946563891504198E-4</v>
      </c>
      <c r="M518">
        <v>1.12742767481591E-3</v>
      </c>
      <c r="N518" t="s">
        <v>65</v>
      </c>
      <c r="O518">
        <v>2.36849452744862E-3</v>
      </c>
      <c r="P518">
        <v>3.1160875366941001</v>
      </c>
      <c r="Q518" t="s">
        <v>65</v>
      </c>
      <c r="R518" t="s">
        <v>65</v>
      </c>
      <c r="S518">
        <v>1.05857528068025</v>
      </c>
      <c r="T518">
        <v>5.2005140359722299E-2</v>
      </c>
      <c r="U518" t="s">
        <v>65</v>
      </c>
      <c r="V518">
        <v>1.05857528068025</v>
      </c>
    </row>
    <row r="519" spans="1:22">
      <c r="A519" t="s">
        <v>2583</v>
      </c>
      <c r="B519" t="s">
        <v>2070</v>
      </c>
      <c r="C519" t="s">
        <v>424</v>
      </c>
      <c r="D519">
        <v>28.203359432185898</v>
      </c>
      <c r="F519" t="s">
        <v>2073</v>
      </c>
      <c r="G519">
        <v>2.6338591547999501E-2</v>
      </c>
      <c r="H519">
        <v>2.6305634883421299E-2</v>
      </c>
      <c r="I519" s="238">
        <v>3.2956664578153401E-5</v>
      </c>
      <c r="J519">
        <v>6.4267849159266597E-3</v>
      </c>
      <c r="K519">
        <v>2.8224009859061602E-3</v>
      </c>
      <c r="L519">
        <v>1.4754181274287601E-4</v>
      </c>
      <c r="M519">
        <v>3.4568421172776198E-3</v>
      </c>
      <c r="N519" t="s">
        <v>65</v>
      </c>
      <c r="O519">
        <v>4.9773725167324402E-2</v>
      </c>
      <c r="P519">
        <v>4.0931251360585303</v>
      </c>
      <c r="Q519" t="s">
        <v>65</v>
      </c>
      <c r="R519" t="s">
        <v>65</v>
      </c>
      <c r="S519">
        <v>1.0675767330047701</v>
      </c>
      <c r="T519">
        <v>6.6212975756512003E-4</v>
      </c>
      <c r="U519" t="s">
        <v>65</v>
      </c>
      <c r="V519">
        <v>1.0675767330047701</v>
      </c>
    </row>
    <row r="520" spans="1:22">
      <c r="A520" t="s">
        <v>2584</v>
      </c>
      <c r="B520" t="s">
        <v>2070</v>
      </c>
      <c r="C520" t="s">
        <v>424</v>
      </c>
      <c r="D520">
        <v>0.29685207405264602</v>
      </c>
      <c r="F520" t="s">
        <v>2073</v>
      </c>
      <c r="G520">
        <v>6.7025503789071E-3</v>
      </c>
      <c r="H520">
        <v>6.7025503789071E-3</v>
      </c>
      <c r="I520">
        <v>0</v>
      </c>
      <c r="J520">
        <v>2.2906916493154499E-2</v>
      </c>
      <c r="K520">
        <v>1.3093792897063399E-2</v>
      </c>
      <c r="L520">
        <v>1.4818154156982101E-3</v>
      </c>
      <c r="M520">
        <v>8.3313081803928594E-3</v>
      </c>
      <c r="N520" t="s">
        <v>65</v>
      </c>
      <c r="O520">
        <v>0</v>
      </c>
      <c r="P520">
        <v>0.29259941559179597</v>
      </c>
      <c r="Q520" t="s">
        <v>65</v>
      </c>
      <c r="R520" t="s">
        <v>65</v>
      </c>
      <c r="S520">
        <v>1.0314554687700801</v>
      </c>
      <c r="U520" t="s">
        <v>65</v>
      </c>
      <c r="V520">
        <v>1.0314554687700801</v>
      </c>
    </row>
    <row r="521" spans="1:22">
      <c r="A521" t="s">
        <v>2585</v>
      </c>
      <c r="B521" t="s">
        <v>2070</v>
      </c>
      <c r="C521" t="s">
        <v>424</v>
      </c>
      <c r="D521">
        <v>5.1695764226042602</v>
      </c>
      <c r="F521" t="s">
        <v>2071</v>
      </c>
      <c r="G521">
        <v>2.26880253201092E-2</v>
      </c>
      <c r="H521">
        <v>2.26880253201092E-2</v>
      </c>
      <c r="I521">
        <v>0</v>
      </c>
      <c r="J521">
        <v>3.1552453994450002E-3</v>
      </c>
      <c r="K521">
        <v>2.1280305467287798E-3</v>
      </c>
      <c r="L521" s="238">
        <v>8.1922218028600605E-5</v>
      </c>
      <c r="M521">
        <v>9.4529263468762204E-4</v>
      </c>
      <c r="N521" t="s">
        <v>65</v>
      </c>
      <c r="O521">
        <v>0</v>
      </c>
      <c r="P521">
        <v>7.1905739325695199</v>
      </c>
      <c r="Q521" t="s">
        <v>65</v>
      </c>
      <c r="R521" t="s">
        <v>65</v>
      </c>
      <c r="S521">
        <v>1.4366820956672599</v>
      </c>
      <c r="U521" t="s">
        <v>65</v>
      </c>
      <c r="V521">
        <v>1.4366820956672599</v>
      </c>
    </row>
    <row r="522" spans="1:22">
      <c r="A522" t="s">
        <v>2586</v>
      </c>
      <c r="B522" t="s">
        <v>2070</v>
      </c>
      <c r="C522" t="s">
        <v>424</v>
      </c>
      <c r="D522">
        <v>6.7954549174050998</v>
      </c>
      <c r="E522" t="s">
        <v>2087</v>
      </c>
      <c r="F522" t="s">
        <v>2073</v>
      </c>
      <c r="G522">
        <v>0.15669142696066099</v>
      </c>
      <c r="H522">
        <v>0.15669104852270799</v>
      </c>
      <c r="I522" s="238">
        <v>3.7843795298150401E-7</v>
      </c>
      <c r="J522">
        <v>9.8224175508407792E-3</v>
      </c>
      <c r="K522">
        <v>2.2533748051539E-3</v>
      </c>
      <c r="L522">
        <v>1.63723187314212E-4</v>
      </c>
      <c r="M522">
        <v>7.4053195583726602E-3</v>
      </c>
      <c r="N522" t="s">
        <v>65</v>
      </c>
      <c r="O522">
        <v>4.7444328756601699E-2</v>
      </c>
      <c r="P522">
        <v>15.9523913244042</v>
      </c>
      <c r="Q522" t="s">
        <v>65</v>
      </c>
      <c r="R522" t="s">
        <v>65</v>
      </c>
      <c r="S522">
        <v>1.09313463216051</v>
      </c>
      <c r="T522" s="238">
        <v>7.97646342354133E-6</v>
      </c>
      <c r="U522" t="s">
        <v>65</v>
      </c>
      <c r="V522">
        <v>1.09313463216051</v>
      </c>
    </row>
    <row r="523" spans="1:22">
      <c r="A523" t="s">
        <v>2587</v>
      </c>
      <c r="B523" t="s">
        <v>2070</v>
      </c>
      <c r="C523" t="s">
        <v>424</v>
      </c>
      <c r="D523">
        <v>5.6659212067796396</v>
      </c>
      <c r="F523" t="s">
        <v>2073</v>
      </c>
      <c r="G523">
        <v>1.1352422430287E-2</v>
      </c>
      <c r="H523">
        <v>1.13489914292317E-2</v>
      </c>
      <c r="I523" s="238">
        <v>3.4310010552894002E-6</v>
      </c>
      <c r="J523">
        <v>1.1333060992824801E-2</v>
      </c>
      <c r="K523">
        <v>5.7829038340064601E-3</v>
      </c>
      <c r="L523">
        <v>1.65173171081841E-3</v>
      </c>
      <c r="M523">
        <v>3.8984254479999202E-3</v>
      </c>
      <c r="N523" t="s">
        <v>65</v>
      </c>
      <c r="O523">
        <v>1.01487963668515E-2</v>
      </c>
      <c r="P523">
        <v>1.00140566051986</v>
      </c>
      <c r="Q523" t="s">
        <v>65</v>
      </c>
      <c r="R523" t="s">
        <v>65</v>
      </c>
      <c r="S523">
        <v>1.11276821175909</v>
      </c>
      <c r="T523">
        <v>3.3806975046773801E-4</v>
      </c>
      <c r="U523" t="s">
        <v>65</v>
      </c>
      <c r="V523">
        <v>1.11276821175909</v>
      </c>
    </row>
    <row r="524" spans="1:22">
      <c r="A524" t="s">
        <v>2588</v>
      </c>
      <c r="B524" t="s">
        <v>2070</v>
      </c>
      <c r="C524" t="s">
        <v>424</v>
      </c>
      <c r="D524">
        <v>33.975231249453401</v>
      </c>
      <c r="F524" t="s">
        <v>2073</v>
      </c>
      <c r="G524">
        <v>3.5329187714463799E-2</v>
      </c>
      <c r="H524">
        <v>3.5329173800310601E-2</v>
      </c>
      <c r="I524" s="238">
        <v>1.39141532180154E-8</v>
      </c>
      <c r="J524">
        <v>5.2291234519935602E-3</v>
      </c>
      <c r="K524">
        <v>2.6248435672556599E-3</v>
      </c>
      <c r="L524">
        <v>1.64115268355852E-4</v>
      </c>
      <c r="M524">
        <v>2.4401646163820399E-3</v>
      </c>
      <c r="N524" t="s">
        <v>65</v>
      </c>
      <c r="O524">
        <v>2.9761317497411198E-3</v>
      </c>
      <c r="P524">
        <v>6.7562324975979697</v>
      </c>
      <c r="Q524" t="s">
        <v>65</v>
      </c>
      <c r="R524" t="s">
        <v>65</v>
      </c>
      <c r="S524">
        <v>1.97016916682346</v>
      </c>
      <c r="T524" s="238">
        <v>4.6752477336481403E-6</v>
      </c>
      <c r="U524" t="s">
        <v>65</v>
      </c>
      <c r="V524">
        <v>1.97016916682346</v>
      </c>
    </row>
    <row r="525" spans="1:22">
      <c r="A525" t="s">
        <v>2589</v>
      </c>
      <c r="B525" t="s">
        <v>2070</v>
      </c>
      <c r="C525" t="s">
        <v>424</v>
      </c>
      <c r="D525">
        <v>3.2664724282977402</v>
      </c>
      <c r="F525" t="s">
        <v>2073</v>
      </c>
      <c r="G525">
        <v>1.5823521747011501E-2</v>
      </c>
      <c r="H525">
        <v>1.5799308773842901E-2</v>
      </c>
      <c r="I525" s="238">
        <v>2.4212973168550002E-5</v>
      </c>
      <c r="J525">
        <v>1.7473842098638399E-2</v>
      </c>
      <c r="K525">
        <v>8.9846713779600396E-3</v>
      </c>
      <c r="L525">
        <v>4.6784038171832102E-3</v>
      </c>
      <c r="M525">
        <v>3.8107669034952098E-3</v>
      </c>
      <c r="N525" t="s">
        <v>65</v>
      </c>
      <c r="O525">
        <v>3.0765800914053499E-2</v>
      </c>
      <c r="P525">
        <v>0.90416913948615496</v>
      </c>
      <c r="Q525" t="s">
        <v>65</v>
      </c>
      <c r="R525" t="s">
        <v>65</v>
      </c>
      <c r="S525">
        <v>1.1597241306532</v>
      </c>
      <c r="T525">
        <v>7.8700935614160305E-4</v>
      </c>
      <c r="U525" t="s">
        <v>65</v>
      </c>
      <c r="V525">
        <v>1.1597241306532</v>
      </c>
    </row>
    <row r="526" spans="1:22">
      <c r="A526" t="s">
        <v>2590</v>
      </c>
      <c r="B526" t="s">
        <v>2070</v>
      </c>
      <c r="C526" t="s">
        <v>424</v>
      </c>
      <c r="D526">
        <v>6.0135830025646504</v>
      </c>
      <c r="F526" t="s">
        <v>2073</v>
      </c>
      <c r="G526">
        <v>4.8568064120308998E-3</v>
      </c>
      <c r="H526">
        <v>4.7585145773081997E-3</v>
      </c>
      <c r="I526" s="238">
        <v>9.8291834722675703E-5</v>
      </c>
      <c r="J526">
        <v>1.5257168824102401E-2</v>
      </c>
      <c r="K526">
        <v>7.1941178867164102E-3</v>
      </c>
      <c r="L526">
        <v>1.46905758142813E-4</v>
      </c>
      <c r="M526">
        <v>7.9161451792432395E-3</v>
      </c>
      <c r="N526" t="s">
        <v>65</v>
      </c>
      <c r="O526">
        <v>9.0836716583485005E-3</v>
      </c>
      <c r="P526">
        <v>0.31188712874376401</v>
      </c>
      <c r="Q526" t="s">
        <v>65</v>
      </c>
      <c r="R526" t="s">
        <v>65</v>
      </c>
      <c r="S526">
        <v>1.0768707076833901</v>
      </c>
      <c r="T526">
        <v>1.08207163820522E-2</v>
      </c>
      <c r="U526" t="s">
        <v>65</v>
      </c>
      <c r="V526">
        <v>1.0768707076833901</v>
      </c>
    </row>
    <row r="527" spans="1:22">
      <c r="A527" t="s">
        <v>2591</v>
      </c>
      <c r="B527" t="s">
        <v>2070</v>
      </c>
      <c r="C527" t="s">
        <v>424</v>
      </c>
      <c r="D527">
        <v>0.54811703752387997</v>
      </c>
      <c r="F527" t="s">
        <v>2071</v>
      </c>
      <c r="G527">
        <v>3.673703615484E-4</v>
      </c>
      <c r="H527">
        <v>1.932510842544E-4</v>
      </c>
      <c r="I527">
        <v>1.7411927729399999E-4</v>
      </c>
      <c r="J527">
        <v>2.2009376849623799E-2</v>
      </c>
      <c r="K527">
        <v>1.2364712262240399E-2</v>
      </c>
      <c r="L527">
        <v>1.39479365440767E-4</v>
      </c>
      <c r="M527">
        <v>9.5051852219426997E-3</v>
      </c>
      <c r="N527" t="s">
        <v>65</v>
      </c>
      <c r="O527">
        <v>2.1113514745777998E-3</v>
      </c>
      <c r="P527">
        <v>8.7803978083869499E-3</v>
      </c>
      <c r="Q527" t="s">
        <v>65</v>
      </c>
      <c r="R527" t="s">
        <v>65</v>
      </c>
      <c r="S527">
        <v>1.1396403155764701</v>
      </c>
      <c r="T527">
        <v>8.2468162876016396E-2</v>
      </c>
      <c r="U527" t="s">
        <v>65</v>
      </c>
      <c r="V527">
        <v>1.1396403155764701</v>
      </c>
    </row>
    <row r="528" spans="1:22">
      <c r="A528" t="s">
        <v>2592</v>
      </c>
      <c r="B528" t="s">
        <v>2070</v>
      </c>
      <c r="C528" t="s">
        <v>424</v>
      </c>
      <c r="D528">
        <v>2.6051701660384099</v>
      </c>
      <c r="F528" t="s">
        <v>2073</v>
      </c>
      <c r="G528">
        <v>3.91928364029056E-2</v>
      </c>
      <c r="H528">
        <v>3.9184733303548901E-2</v>
      </c>
      <c r="I528" s="238">
        <v>8.1030993567052805E-6</v>
      </c>
      <c r="J528">
        <v>5.8501587332232602E-3</v>
      </c>
      <c r="K528">
        <v>2.14243253910566E-3</v>
      </c>
      <c r="L528" s="238">
        <v>5.0824660053414601E-5</v>
      </c>
      <c r="M528">
        <v>3.6569015340641802E-3</v>
      </c>
      <c r="N528" t="s">
        <v>65</v>
      </c>
      <c r="O528">
        <v>1.0701148144019E-2</v>
      </c>
      <c r="P528">
        <v>6.6980632646798703</v>
      </c>
      <c r="Q528" t="s">
        <v>65</v>
      </c>
      <c r="R528" t="s">
        <v>65</v>
      </c>
      <c r="S528">
        <v>1.1532701064416899</v>
      </c>
      <c r="T528">
        <v>7.57217753427155E-4</v>
      </c>
      <c r="U528" t="s">
        <v>65</v>
      </c>
      <c r="V528">
        <v>1.1532701064416899</v>
      </c>
    </row>
    <row r="529" spans="1:22">
      <c r="A529" t="s">
        <v>2593</v>
      </c>
      <c r="B529" t="s">
        <v>2070</v>
      </c>
      <c r="C529" t="s">
        <v>424</v>
      </c>
      <c r="D529">
        <v>0.31799853204398798</v>
      </c>
      <c r="F529" t="s">
        <v>2073</v>
      </c>
      <c r="G529">
        <v>7.3162018124825999E-3</v>
      </c>
      <c r="H529">
        <v>7.3069909016724001E-3</v>
      </c>
      <c r="I529" s="238">
        <v>9.2109108101959393E-6</v>
      </c>
      <c r="J529">
        <v>1.9587162789249501E-2</v>
      </c>
      <c r="K529">
        <v>6.7361318290635602E-3</v>
      </c>
      <c r="L529">
        <v>3.7355725672333497E-4</v>
      </c>
      <c r="M529">
        <v>1.24774737034626E-2</v>
      </c>
      <c r="N529" t="s">
        <v>65</v>
      </c>
      <c r="O529">
        <v>4.0129305540072598E-3</v>
      </c>
      <c r="P529">
        <v>0.37304999097076103</v>
      </c>
      <c r="Q529" t="s">
        <v>65</v>
      </c>
      <c r="R529" t="s">
        <v>65</v>
      </c>
      <c r="S529">
        <v>1.0067911714770701</v>
      </c>
      <c r="T529">
        <v>2.2953078021741499E-3</v>
      </c>
      <c r="U529" t="s">
        <v>65</v>
      </c>
      <c r="V529">
        <v>1.0067911714770701</v>
      </c>
    </row>
    <row r="530" spans="1:22">
      <c r="A530" t="s">
        <v>2594</v>
      </c>
      <c r="B530" t="s">
        <v>2070</v>
      </c>
      <c r="C530" t="s">
        <v>424</v>
      </c>
      <c r="D530">
        <v>62.481735525486798</v>
      </c>
      <c r="F530" t="s">
        <v>2073</v>
      </c>
      <c r="G530">
        <v>2.70089140297783E-2</v>
      </c>
      <c r="H530">
        <v>2.7008328814508299E-2</v>
      </c>
      <c r="I530" s="238">
        <v>5.8521527006874005E-7</v>
      </c>
      <c r="J530">
        <v>4.4713594434014304E-3</v>
      </c>
      <c r="K530">
        <v>3.07486248682683E-3</v>
      </c>
      <c r="L530">
        <v>1.5179354211672399E-4</v>
      </c>
      <c r="M530">
        <v>1.2447034144578699E-3</v>
      </c>
      <c r="N530" t="s">
        <v>65</v>
      </c>
      <c r="O530">
        <v>2.4439843199894399E-2</v>
      </c>
      <c r="P530">
        <v>6.04029471492513</v>
      </c>
      <c r="Q530" t="s">
        <v>65</v>
      </c>
      <c r="R530" t="s">
        <v>65</v>
      </c>
      <c r="S530">
        <v>1.2514214003745801</v>
      </c>
      <c r="T530" s="238">
        <v>2.3945131942224001E-5</v>
      </c>
      <c r="U530" t="s">
        <v>65</v>
      </c>
      <c r="V530">
        <v>1.2514214003745801</v>
      </c>
    </row>
    <row r="531" spans="1:22">
      <c r="A531" t="s">
        <v>2595</v>
      </c>
      <c r="B531" t="s">
        <v>2070</v>
      </c>
      <c r="C531" t="s">
        <v>424</v>
      </c>
      <c r="D531">
        <v>30.474357210733999</v>
      </c>
      <c r="F531" t="s">
        <v>2071</v>
      </c>
      <c r="G531">
        <v>1.6781524294435001E-3</v>
      </c>
      <c r="H531">
        <v>1.6781524294435001E-3</v>
      </c>
      <c r="I531">
        <v>0</v>
      </c>
      <c r="J531">
        <v>3.8216006587561899E-3</v>
      </c>
      <c r="K531">
        <v>1.2784727412171999E-3</v>
      </c>
      <c r="L531">
        <v>1.6648447630886101E-3</v>
      </c>
      <c r="M531">
        <v>8.7828315445037403E-4</v>
      </c>
      <c r="N531" t="s">
        <v>65</v>
      </c>
      <c r="O531">
        <v>0</v>
      </c>
      <c r="P531">
        <v>0.439122917146891</v>
      </c>
      <c r="Q531" t="s">
        <v>65</v>
      </c>
      <c r="R531" t="s">
        <v>65</v>
      </c>
      <c r="S531">
        <v>1.30284026849946</v>
      </c>
      <c r="U531" t="s">
        <v>65</v>
      </c>
      <c r="V531">
        <v>1.30284026849946</v>
      </c>
    </row>
    <row r="532" spans="1:22">
      <c r="A532" t="s">
        <v>2596</v>
      </c>
      <c r="B532" t="s">
        <v>2070</v>
      </c>
      <c r="C532" t="s">
        <v>424</v>
      </c>
      <c r="D532">
        <v>0.31924685942154701</v>
      </c>
      <c r="F532" t="s">
        <v>2073</v>
      </c>
      <c r="G532">
        <v>2.6809244305568999E-3</v>
      </c>
      <c r="H532">
        <v>2.6809244305568999E-3</v>
      </c>
      <c r="I532">
        <v>0</v>
      </c>
      <c r="J532">
        <v>4.1958910992538802E-4</v>
      </c>
      <c r="K532">
        <v>3.2012960298459801E-4</v>
      </c>
      <c r="L532" s="238">
        <v>5.2663624514645497E-6</v>
      </c>
      <c r="M532" s="238">
        <v>9.4193144489324799E-5</v>
      </c>
      <c r="N532" t="s">
        <v>65</v>
      </c>
      <c r="O532">
        <v>0</v>
      </c>
      <c r="P532">
        <v>6.3894042222249796</v>
      </c>
      <c r="Q532" t="s">
        <v>65</v>
      </c>
      <c r="R532" t="s">
        <v>65</v>
      </c>
      <c r="S532">
        <v>1.2135598172105899</v>
      </c>
      <c r="U532" t="s">
        <v>65</v>
      </c>
      <c r="V532">
        <v>1.2135598172105899</v>
      </c>
    </row>
    <row r="533" spans="1:22">
      <c r="A533" t="s">
        <v>2597</v>
      </c>
      <c r="B533" t="s">
        <v>2070</v>
      </c>
      <c r="C533" t="s">
        <v>424</v>
      </c>
      <c r="D533">
        <v>2.97963866516853</v>
      </c>
      <c r="F533" t="s">
        <v>2073</v>
      </c>
      <c r="G533">
        <v>1.54578371408073E-2</v>
      </c>
      <c r="H533">
        <v>1.54555216502108E-2</v>
      </c>
      <c r="I533" s="238">
        <v>2.3154905964082499E-6</v>
      </c>
      <c r="J533">
        <v>1.7763051525405899E-3</v>
      </c>
      <c r="K533">
        <v>8.0109902302438697E-4</v>
      </c>
      <c r="L533" s="238">
        <v>2.1764296004020801E-5</v>
      </c>
      <c r="M533">
        <v>9.5344183351219001E-4</v>
      </c>
      <c r="N533" t="s">
        <v>65</v>
      </c>
      <c r="O533">
        <v>8.8814106071926305E-3</v>
      </c>
      <c r="P533">
        <v>8.7009383652944994</v>
      </c>
      <c r="Q533" t="s">
        <v>65</v>
      </c>
      <c r="R533" t="s">
        <v>65</v>
      </c>
      <c r="S533">
        <v>1.1284179381825401</v>
      </c>
      <c r="T533">
        <v>2.6071203087188103E-4</v>
      </c>
      <c r="U533" t="s">
        <v>65</v>
      </c>
      <c r="V533">
        <v>1.1284179381825401</v>
      </c>
    </row>
    <row r="534" spans="1:22">
      <c r="A534" t="s">
        <v>2598</v>
      </c>
      <c r="B534" t="s">
        <v>2070</v>
      </c>
      <c r="C534" t="s">
        <v>424</v>
      </c>
      <c r="D534">
        <v>2.20828143270302</v>
      </c>
      <c r="F534" t="s">
        <v>2071</v>
      </c>
      <c r="G534">
        <v>3.1004890301709999E-3</v>
      </c>
      <c r="H534">
        <v>3.1004890301709999E-3</v>
      </c>
      <c r="I534">
        <v>0</v>
      </c>
      <c r="J534">
        <v>1.0674642427398E-2</v>
      </c>
      <c r="K534">
        <v>6.5910532153611798E-3</v>
      </c>
      <c r="L534">
        <v>1.3522368093111001E-3</v>
      </c>
      <c r="M534">
        <v>2.7313524027257601E-3</v>
      </c>
      <c r="N534" t="s">
        <v>65</v>
      </c>
      <c r="O534">
        <v>0</v>
      </c>
      <c r="P534">
        <v>0.29045366636479802</v>
      </c>
      <c r="Q534" t="s">
        <v>65</v>
      </c>
      <c r="R534" t="s">
        <v>65</v>
      </c>
      <c r="S534">
        <v>1.5380583009934501</v>
      </c>
      <c r="U534" t="s">
        <v>65</v>
      </c>
      <c r="V534">
        <v>1.5380583009934501</v>
      </c>
    </row>
    <row r="535" spans="1:22">
      <c r="A535" t="s">
        <v>2599</v>
      </c>
      <c r="B535" t="s">
        <v>2070</v>
      </c>
      <c r="C535" t="s">
        <v>424</v>
      </c>
      <c r="D535">
        <v>1.31030587394918</v>
      </c>
      <c r="F535" t="s">
        <v>2071</v>
      </c>
      <c r="G535">
        <v>1.48882615183328E-2</v>
      </c>
      <c r="H535">
        <v>1.48882615183328E-2</v>
      </c>
      <c r="I535">
        <v>0</v>
      </c>
      <c r="J535">
        <v>2.3296002833831101E-2</v>
      </c>
      <c r="K535">
        <v>1.35351058918213E-2</v>
      </c>
      <c r="L535">
        <v>4.972551610845E-3</v>
      </c>
      <c r="M535">
        <v>4.7883453311647201E-3</v>
      </c>
      <c r="N535" t="s">
        <v>65</v>
      </c>
      <c r="O535">
        <v>0</v>
      </c>
      <c r="P535">
        <v>0.63909081847773597</v>
      </c>
      <c r="Q535" t="s">
        <v>65</v>
      </c>
      <c r="R535" t="s">
        <v>65</v>
      </c>
      <c r="S535">
        <v>1.0363747728702</v>
      </c>
      <c r="U535" t="s">
        <v>65</v>
      </c>
      <c r="V535">
        <v>1.0363747728702</v>
      </c>
    </row>
    <row r="536" spans="1:22">
      <c r="A536" t="s">
        <v>2600</v>
      </c>
      <c r="B536" t="s">
        <v>2070</v>
      </c>
      <c r="C536" t="s">
        <v>424</v>
      </c>
      <c r="D536">
        <v>0.61444778533009103</v>
      </c>
      <c r="F536" t="s">
        <v>2071</v>
      </c>
      <c r="G536">
        <v>4.0912410568192002E-3</v>
      </c>
      <c r="H536">
        <v>4.0788473459238998E-3</v>
      </c>
      <c r="I536" s="238">
        <v>1.2393710895281699E-5</v>
      </c>
      <c r="J536">
        <v>7.2972342222269396E-3</v>
      </c>
      <c r="K536">
        <v>2.8570157739835002E-3</v>
      </c>
      <c r="L536">
        <v>2.02509687632047E-4</v>
      </c>
      <c r="M536">
        <v>4.2377087606113896E-3</v>
      </c>
      <c r="N536" t="s">
        <v>65</v>
      </c>
      <c r="O536" s="238">
        <v>8.5957252056509498E-5</v>
      </c>
      <c r="P536">
        <v>0.55895798623264303</v>
      </c>
      <c r="Q536" t="s">
        <v>65</v>
      </c>
      <c r="R536" t="s">
        <v>65</v>
      </c>
      <c r="S536">
        <v>1.0726591094456699</v>
      </c>
      <c r="T536">
        <v>0.14418458709142901</v>
      </c>
      <c r="U536" t="s">
        <v>65</v>
      </c>
      <c r="V536">
        <v>1.0726591094456699</v>
      </c>
    </row>
    <row r="537" spans="1:22">
      <c r="A537" t="s">
        <v>2601</v>
      </c>
      <c r="B537" t="s">
        <v>2070</v>
      </c>
      <c r="C537" t="s">
        <v>424</v>
      </c>
      <c r="D537">
        <v>2.4317612231967098</v>
      </c>
      <c r="F537" t="s">
        <v>2073</v>
      </c>
      <c r="G537">
        <v>4.8365950657041999E-3</v>
      </c>
      <c r="H537">
        <v>4.8290313890998002E-3</v>
      </c>
      <c r="I537" s="238">
        <v>7.5636766044393403E-6</v>
      </c>
      <c r="J537">
        <v>5.7752651839557004E-3</v>
      </c>
      <c r="K537">
        <v>3.34353096859592E-3</v>
      </c>
      <c r="L537">
        <v>1.3323546323527801E-4</v>
      </c>
      <c r="M537">
        <v>2.2984987521245002E-3</v>
      </c>
      <c r="N537" t="s">
        <v>65</v>
      </c>
      <c r="O537">
        <v>2.7473073802050298E-3</v>
      </c>
      <c r="P537">
        <v>0.83615751576487896</v>
      </c>
      <c r="Q537" t="s">
        <v>65</v>
      </c>
      <c r="R537" t="s">
        <v>65</v>
      </c>
      <c r="S537">
        <v>1.1385554413287</v>
      </c>
      <c r="T537">
        <v>2.7531235343148399E-3</v>
      </c>
      <c r="U537" t="s">
        <v>65</v>
      </c>
      <c r="V537">
        <v>1.1385554413287</v>
      </c>
    </row>
    <row r="538" spans="1:22">
      <c r="A538" t="s">
        <v>2602</v>
      </c>
      <c r="B538" t="s">
        <v>2070</v>
      </c>
      <c r="C538" t="s">
        <v>424</v>
      </c>
      <c r="D538">
        <v>12.947375077974399</v>
      </c>
      <c r="F538" t="s">
        <v>2073</v>
      </c>
      <c r="G538">
        <v>1.41887469508413E-2</v>
      </c>
      <c r="H538">
        <v>1.4145004903699E-2</v>
      </c>
      <c r="I538" s="238">
        <v>4.3742047142323101E-5</v>
      </c>
      <c r="J538">
        <v>6.20335023628708E-3</v>
      </c>
      <c r="K538">
        <v>2.7999323451249102E-3</v>
      </c>
      <c r="L538" s="238">
        <v>6.1147492320857099E-5</v>
      </c>
      <c r="M538">
        <v>3.3422703988413099E-3</v>
      </c>
      <c r="N538" t="s">
        <v>65</v>
      </c>
      <c r="O538">
        <v>3.1067297581994099E-2</v>
      </c>
      <c r="P538">
        <v>2.2802202624247201</v>
      </c>
      <c r="Q538" t="s">
        <v>65</v>
      </c>
      <c r="R538" t="s">
        <v>65</v>
      </c>
      <c r="S538">
        <v>1.0848831184688199</v>
      </c>
      <c r="T538">
        <v>1.40797721549089E-3</v>
      </c>
      <c r="U538" t="s">
        <v>65</v>
      </c>
      <c r="V538">
        <v>1.0848831184688199</v>
      </c>
    </row>
    <row r="539" spans="1:22">
      <c r="A539" t="s">
        <v>2603</v>
      </c>
      <c r="B539" t="s">
        <v>2070</v>
      </c>
      <c r="C539" t="s">
        <v>424</v>
      </c>
      <c r="D539">
        <v>2.4167543922912298</v>
      </c>
      <c r="F539" t="s">
        <v>2073</v>
      </c>
      <c r="G539">
        <v>6.4897293593294001E-3</v>
      </c>
      <c r="H539">
        <v>6.4608991687249004E-3</v>
      </c>
      <c r="I539" s="238">
        <v>2.8830190604551999E-5</v>
      </c>
      <c r="J539">
        <v>9.2354997411273898E-3</v>
      </c>
      <c r="K539">
        <v>5.5012778313395603E-3</v>
      </c>
      <c r="L539">
        <v>1.2281663759265899E-4</v>
      </c>
      <c r="M539">
        <v>3.6114052721951599E-3</v>
      </c>
      <c r="N539" t="s">
        <v>65</v>
      </c>
      <c r="O539">
        <v>3.2564889378805199E-3</v>
      </c>
      <c r="P539">
        <v>0.69957223212874098</v>
      </c>
      <c r="Q539" t="s">
        <v>65</v>
      </c>
      <c r="R539" t="s">
        <v>65</v>
      </c>
      <c r="S539">
        <v>1.1049547168523</v>
      </c>
      <c r="T539">
        <v>8.8531517086362296E-3</v>
      </c>
      <c r="U539" t="s">
        <v>65</v>
      </c>
      <c r="V539">
        <v>1.1049547168523</v>
      </c>
    </row>
    <row r="540" spans="1:22">
      <c r="A540" t="s">
        <v>2604</v>
      </c>
      <c r="B540" t="s">
        <v>2070</v>
      </c>
      <c r="C540" t="s">
        <v>424</v>
      </c>
      <c r="D540">
        <v>0.653724847404617</v>
      </c>
      <c r="F540" t="s">
        <v>2073</v>
      </c>
      <c r="G540">
        <v>3.4950054223929999E-4</v>
      </c>
      <c r="H540">
        <v>3.4950054223929999E-4</v>
      </c>
      <c r="I540">
        <v>0</v>
      </c>
      <c r="J540">
        <v>1.3304762483351E-3</v>
      </c>
      <c r="K540">
        <v>9.5868279596660305E-4</v>
      </c>
      <c r="L540" s="238">
        <v>4.9225062248573203E-5</v>
      </c>
      <c r="M540">
        <v>3.2256839011992298E-4</v>
      </c>
      <c r="N540" t="s">
        <v>65</v>
      </c>
      <c r="O540">
        <v>3.5276706522827999E-3</v>
      </c>
      <c r="P540">
        <v>0.26268829877771099</v>
      </c>
      <c r="Q540" t="s">
        <v>65</v>
      </c>
      <c r="R540" t="s">
        <v>65</v>
      </c>
      <c r="T540">
        <v>0</v>
      </c>
      <c r="U540" t="s">
        <v>65</v>
      </c>
    </row>
    <row r="541" spans="1:22">
      <c r="A541" t="s">
        <v>2605</v>
      </c>
      <c r="B541" t="s">
        <v>2070</v>
      </c>
      <c r="C541" t="s">
        <v>424</v>
      </c>
      <c r="D541">
        <v>7.2971584243638201</v>
      </c>
      <c r="F541" t="s">
        <v>2073</v>
      </c>
      <c r="G541">
        <v>1.8297810429058999E-3</v>
      </c>
      <c r="H541">
        <v>1.8204921116142E-3</v>
      </c>
      <c r="I541" s="238">
        <v>9.2889312916667592E-6</v>
      </c>
      <c r="J541">
        <v>1.2367566027213599E-2</v>
      </c>
      <c r="K541">
        <v>8.2777258950336493E-3</v>
      </c>
      <c r="L541" s="238">
        <v>6.7124316086162306E-5</v>
      </c>
      <c r="M541">
        <v>4.0227158160938501E-3</v>
      </c>
      <c r="N541" t="s">
        <v>65</v>
      </c>
      <c r="O541">
        <v>1.1470909657936301E-2</v>
      </c>
      <c r="P541">
        <v>0.14719889973567701</v>
      </c>
      <c r="Q541" t="s">
        <v>65</v>
      </c>
      <c r="R541" t="s">
        <v>65</v>
      </c>
      <c r="S541">
        <v>1.1610089654359601</v>
      </c>
      <c r="T541">
        <v>8.0978157519007296E-4</v>
      </c>
      <c r="U541" t="s">
        <v>65</v>
      </c>
      <c r="V541">
        <v>1.1610089654359601</v>
      </c>
    </row>
    <row r="542" spans="1:22">
      <c r="A542" t="s">
        <v>2606</v>
      </c>
      <c r="B542" t="s">
        <v>2070</v>
      </c>
      <c r="C542" t="s">
        <v>424</v>
      </c>
      <c r="D542">
        <v>0.267147277238793</v>
      </c>
      <c r="F542" t="s">
        <v>2071</v>
      </c>
      <c r="G542" s="238">
        <v>3.69356002683514E-7</v>
      </c>
      <c r="H542" s="238">
        <v>3.69356002683514E-7</v>
      </c>
      <c r="I542">
        <v>0</v>
      </c>
      <c r="J542" s="238">
        <v>4.5557383573965401E-5</v>
      </c>
      <c r="K542" s="238">
        <v>2.7413384030433301E-5</v>
      </c>
      <c r="L542" s="238">
        <v>3.9959546334509002E-7</v>
      </c>
      <c r="M542" s="238">
        <v>1.7744404080186901E-5</v>
      </c>
      <c r="N542" t="s">
        <v>65</v>
      </c>
      <c r="O542">
        <v>0</v>
      </c>
      <c r="P542">
        <v>8.1074893619349497E-3</v>
      </c>
      <c r="Q542" t="s">
        <v>65</v>
      </c>
      <c r="R542" t="s">
        <v>65</v>
      </c>
      <c r="S542">
        <v>1.5232198142414799</v>
      </c>
      <c r="U542" t="s">
        <v>65</v>
      </c>
      <c r="V542">
        <v>1.5232198142414799</v>
      </c>
    </row>
    <row r="543" spans="1:22">
      <c r="A543" t="s">
        <v>2607</v>
      </c>
      <c r="B543" t="s">
        <v>2070</v>
      </c>
      <c r="C543" t="s">
        <v>424</v>
      </c>
      <c r="D543">
        <v>0.30875788799644699</v>
      </c>
      <c r="F543" t="s">
        <v>2073</v>
      </c>
      <c r="G543">
        <v>7.9538192032807004E-3</v>
      </c>
      <c r="H543">
        <v>7.9538192032807004E-3</v>
      </c>
      <c r="I543">
        <v>0</v>
      </c>
      <c r="J543">
        <v>2.4360598694477199E-2</v>
      </c>
      <c r="K543">
        <v>9.0215642788638601E-3</v>
      </c>
      <c r="L543">
        <v>8.9211273521785798E-4</v>
      </c>
      <c r="M543">
        <v>1.4446921680395399E-2</v>
      </c>
      <c r="N543" t="s">
        <v>65</v>
      </c>
      <c r="O543">
        <v>0</v>
      </c>
      <c r="P543">
        <v>0.32650343708850998</v>
      </c>
      <c r="Q543" t="s">
        <v>65</v>
      </c>
      <c r="R543" t="s">
        <v>65</v>
      </c>
      <c r="S543">
        <v>1.3423406872436601</v>
      </c>
      <c r="U543" t="s">
        <v>65</v>
      </c>
      <c r="V543">
        <v>1.3423406872436601</v>
      </c>
    </row>
    <row r="544" spans="1:22">
      <c r="A544" t="s">
        <v>2608</v>
      </c>
      <c r="B544" t="s">
        <v>2070</v>
      </c>
      <c r="C544" t="s">
        <v>424</v>
      </c>
      <c r="D544">
        <v>22.691501751288001</v>
      </c>
      <c r="F544" t="s">
        <v>2073</v>
      </c>
      <c r="G544">
        <v>9.3153512871247002E-3</v>
      </c>
      <c r="H544">
        <v>9.3145981436110002E-3</v>
      </c>
      <c r="I544" s="238">
        <v>7.5314351372467599E-7</v>
      </c>
      <c r="J544">
        <v>1.17898029715491E-2</v>
      </c>
      <c r="K544">
        <v>8.6600476482318004E-3</v>
      </c>
      <c r="L544">
        <v>1.9965645263717801E-3</v>
      </c>
      <c r="M544">
        <v>1.13319079694556E-3</v>
      </c>
      <c r="N544" t="s">
        <v>65</v>
      </c>
      <c r="O544">
        <v>3.8792990045558901E-3</v>
      </c>
      <c r="P544">
        <v>0.79005545436923297</v>
      </c>
      <c r="Q544" t="s">
        <v>65</v>
      </c>
      <c r="R544" t="s">
        <v>65</v>
      </c>
      <c r="S544">
        <v>1.11215203294711</v>
      </c>
      <c r="T544">
        <v>1.9414422885170101E-4</v>
      </c>
      <c r="U544" t="s">
        <v>65</v>
      </c>
      <c r="V544">
        <v>1.11215203294711</v>
      </c>
    </row>
    <row r="545" spans="1:22">
      <c r="A545" t="s">
        <v>2609</v>
      </c>
      <c r="B545" t="s">
        <v>2070</v>
      </c>
      <c r="C545" t="s">
        <v>424</v>
      </c>
      <c r="D545">
        <v>2.18299846652073</v>
      </c>
      <c r="F545" t="s">
        <v>2071</v>
      </c>
      <c r="G545">
        <v>3.2822973237994998E-3</v>
      </c>
      <c r="H545">
        <v>3.1219280696755999E-3</v>
      </c>
      <c r="I545">
        <v>1.6036925412379999E-4</v>
      </c>
      <c r="J545">
        <v>5.0959406438181396E-3</v>
      </c>
      <c r="K545">
        <v>2.0228305970962702E-3</v>
      </c>
      <c r="L545" s="238">
        <v>5.9473621525957502E-5</v>
      </c>
      <c r="M545">
        <v>3.0136364251958998E-3</v>
      </c>
      <c r="N545" t="s">
        <v>65</v>
      </c>
      <c r="O545">
        <v>1.25219784825267E-3</v>
      </c>
      <c r="P545">
        <v>0.61263038325667896</v>
      </c>
      <c r="Q545" t="s">
        <v>65</v>
      </c>
      <c r="R545" t="s">
        <v>65</v>
      </c>
      <c r="S545">
        <v>1.1050435977481601</v>
      </c>
      <c r="T545">
        <v>0.12807022017134001</v>
      </c>
      <c r="U545" t="s">
        <v>65</v>
      </c>
      <c r="V545">
        <v>1.1050435977481601</v>
      </c>
    </row>
    <row r="546" spans="1:22">
      <c r="A546" t="s">
        <v>2610</v>
      </c>
      <c r="B546" t="s">
        <v>2070</v>
      </c>
      <c r="C546" t="s">
        <v>424</v>
      </c>
      <c r="D546">
        <v>11.4403126456465</v>
      </c>
      <c r="F546" t="s">
        <v>2071</v>
      </c>
      <c r="G546">
        <v>1.0794299728806901E-2</v>
      </c>
      <c r="H546">
        <v>1.07922153673652E-2</v>
      </c>
      <c r="I546" s="238">
        <v>2.0843614417852699E-6</v>
      </c>
      <c r="J546">
        <v>7.3368258267669803E-3</v>
      </c>
      <c r="K546">
        <v>3.1946075923807099E-3</v>
      </c>
      <c r="L546">
        <v>7.4975406899800104E-4</v>
      </c>
      <c r="M546">
        <v>3.3924641653882599E-3</v>
      </c>
      <c r="N546" t="s">
        <v>65</v>
      </c>
      <c r="O546">
        <v>3.3570169993375702E-3</v>
      </c>
      <c r="P546">
        <v>1.47096518606069</v>
      </c>
      <c r="Q546" t="s">
        <v>65</v>
      </c>
      <c r="R546" t="s">
        <v>65</v>
      </c>
      <c r="S546">
        <v>1.1337129494684499</v>
      </c>
      <c r="T546">
        <v>6.2089689810822105E-4</v>
      </c>
      <c r="U546" t="s">
        <v>65</v>
      </c>
      <c r="V546">
        <v>1.1337129494684499</v>
      </c>
    </row>
    <row r="547" spans="1:22">
      <c r="A547" t="s">
        <v>2611</v>
      </c>
      <c r="B547" t="s">
        <v>2070</v>
      </c>
      <c r="C547" t="s">
        <v>424</v>
      </c>
      <c r="D547">
        <v>9.8526703570296608</v>
      </c>
      <c r="F547" t="s">
        <v>2071</v>
      </c>
      <c r="G547">
        <v>6.7158010222106001E-3</v>
      </c>
      <c r="H547">
        <v>6.7157977143722999E-3</v>
      </c>
      <c r="I547" s="238">
        <v>3.3078383571798801E-9</v>
      </c>
      <c r="J547">
        <v>1.63290653912003E-3</v>
      </c>
      <c r="K547">
        <v>9.5943560133926399E-4</v>
      </c>
      <c r="L547" s="238">
        <v>6.5350887126524505E-5</v>
      </c>
      <c r="M547">
        <v>6.08120050654249E-4</v>
      </c>
      <c r="N547" t="s">
        <v>65</v>
      </c>
      <c r="O547">
        <v>2.8624038913826798E-3</v>
      </c>
      <c r="P547">
        <v>4.1127875683512096</v>
      </c>
      <c r="Q547" t="s">
        <v>65</v>
      </c>
      <c r="R547" t="s">
        <v>65</v>
      </c>
      <c r="S547">
        <v>1</v>
      </c>
      <c r="T547" s="238">
        <v>1.15561551852909E-6</v>
      </c>
      <c r="U547" t="s">
        <v>65</v>
      </c>
      <c r="V547">
        <v>1</v>
      </c>
    </row>
    <row r="548" spans="1:22">
      <c r="A548" t="s">
        <v>2612</v>
      </c>
      <c r="B548" t="s">
        <v>2070</v>
      </c>
      <c r="C548" t="s">
        <v>424</v>
      </c>
      <c r="D548">
        <v>2.3957240029159101</v>
      </c>
      <c r="F548" t="s">
        <v>2071</v>
      </c>
      <c r="G548">
        <v>5.0394670825957997E-3</v>
      </c>
      <c r="H548">
        <v>4.9782119366039001E-3</v>
      </c>
      <c r="I548" s="238">
        <v>6.1255145991850603E-5</v>
      </c>
      <c r="J548">
        <v>2.6655699747320299E-3</v>
      </c>
      <c r="K548">
        <v>1.5878530875363601E-3</v>
      </c>
      <c r="L548">
        <v>1.26904894913753E-4</v>
      </c>
      <c r="M548">
        <v>9.5081199228192197E-4</v>
      </c>
      <c r="N548" t="s">
        <v>65</v>
      </c>
      <c r="O548">
        <v>5.3382198070073203E-3</v>
      </c>
      <c r="P548">
        <v>1.86759754341258</v>
      </c>
      <c r="Q548" t="s">
        <v>65</v>
      </c>
      <c r="R548" t="s">
        <v>65</v>
      </c>
      <c r="S548">
        <v>1.1698527070389699</v>
      </c>
      <c r="T548">
        <v>1.14748264789401E-2</v>
      </c>
      <c r="U548" t="s">
        <v>65</v>
      </c>
      <c r="V548">
        <v>1.1698527070389699</v>
      </c>
    </row>
    <row r="549" spans="1:22">
      <c r="A549" t="s">
        <v>2613</v>
      </c>
      <c r="B549" t="s">
        <v>2070</v>
      </c>
      <c r="C549" t="s">
        <v>424</v>
      </c>
      <c r="D549">
        <v>6.1715252365495203</v>
      </c>
      <c r="F549" t="s">
        <v>2073</v>
      </c>
      <c r="G549">
        <v>3.8980309235689E-3</v>
      </c>
      <c r="H549">
        <v>3.8156702018000998E-3</v>
      </c>
      <c r="I549" s="238">
        <v>8.2360721768781695E-5</v>
      </c>
      <c r="J549">
        <v>2.4499430607507099E-2</v>
      </c>
      <c r="K549">
        <v>7.7011512745488496E-3</v>
      </c>
      <c r="L549" s="238">
        <v>9.58341760130876E-5</v>
      </c>
      <c r="M549">
        <v>1.6702445156945099E-2</v>
      </c>
      <c r="N549" t="s">
        <v>65</v>
      </c>
      <c r="O549">
        <v>2.5769348461311299E-2</v>
      </c>
      <c r="P549">
        <v>0.15574526048907</v>
      </c>
      <c r="Q549" t="s">
        <v>65</v>
      </c>
      <c r="R549" t="s">
        <v>65</v>
      </c>
      <c r="S549">
        <v>1.1301689751820601</v>
      </c>
      <c r="T549">
        <v>3.1960731134678599E-3</v>
      </c>
      <c r="U549" t="s">
        <v>65</v>
      </c>
      <c r="V549">
        <v>1.1301689751820601</v>
      </c>
    </row>
    <row r="550" spans="1:22">
      <c r="A550" t="s">
        <v>2614</v>
      </c>
      <c r="B550" t="s">
        <v>2070</v>
      </c>
      <c r="C550" t="s">
        <v>424</v>
      </c>
      <c r="D550">
        <v>3.1196830159457098</v>
      </c>
      <c r="F550" t="s">
        <v>2071</v>
      </c>
      <c r="G550">
        <v>1.4061922512375201E-2</v>
      </c>
      <c r="H550">
        <v>1.40616162141217E-2</v>
      </c>
      <c r="I550" s="238">
        <v>3.0629825358121998E-7</v>
      </c>
      <c r="J550">
        <v>1.1359152338877999E-2</v>
      </c>
      <c r="K550">
        <v>6.0476336505308299E-3</v>
      </c>
      <c r="L550">
        <v>4.0461432747557497E-3</v>
      </c>
      <c r="M550">
        <v>1.2653754135914701E-3</v>
      </c>
      <c r="N550" t="s">
        <v>65</v>
      </c>
      <c r="O550">
        <v>1.44643520206267E-2</v>
      </c>
      <c r="P550">
        <v>1.2379106991983999</v>
      </c>
      <c r="Q550" t="s">
        <v>65</v>
      </c>
      <c r="R550" t="s">
        <v>65</v>
      </c>
      <c r="S550">
        <v>1.2708908839779001</v>
      </c>
      <c r="T550" s="238">
        <v>2.1176078482079598E-5</v>
      </c>
      <c r="U550" t="s">
        <v>65</v>
      </c>
      <c r="V550">
        <v>1.2708908839779001</v>
      </c>
    </row>
    <row r="551" spans="1:22">
      <c r="A551" t="s">
        <v>2615</v>
      </c>
      <c r="B551" t="s">
        <v>2070</v>
      </c>
      <c r="C551" t="s">
        <v>424</v>
      </c>
      <c r="D551">
        <v>18.454771631951498</v>
      </c>
      <c r="F551" t="s">
        <v>2071</v>
      </c>
      <c r="G551">
        <v>9.7247221166224009E-3</v>
      </c>
      <c r="H551">
        <v>9.6804106495109992E-3</v>
      </c>
      <c r="I551" s="238">
        <v>4.4311467111366402E-5</v>
      </c>
      <c r="J551">
        <v>4.139588075501E-3</v>
      </c>
      <c r="K551">
        <v>3.0124392254828902E-3</v>
      </c>
      <c r="L551">
        <v>2.5956228089220898E-4</v>
      </c>
      <c r="M551">
        <v>8.6758656912589696E-4</v>
      </c>
      <c r="N551" t="s">
        <v>65</v>
      </c>
      <c r="O551">
        <v>3.8132004714095703E-2</v>
      </c>
      <c r="P551">
        <v>2.33849611916746</v>
      </c>
      <c r="Q551" t="s">
        <v>65</v>
      </c>
      <c r="R551" t="s">
        <v>65</v>
      </c>
      <c r="S551">
        <v>1.15563139186285</v>
      </c>
      <c r="T551">
        <v>1.16205448529661E-3</v>
      </c>
      <c r="U551" t="s">
        <v>65</v>
      </c>
      <c r="V551">
        <v>1.15563139186285</v>
      </c>
    </row>
    <row r="552" spans="1:22">
      <c r="A552" t="s">
        <v>2616</v>
      </c>
      <c r="B552" t="s">
        <v>2070</v>
      </c>
      <c r="C552" t="s">
        <v>424</v>
      </c>
      <c r="D552">
        <v>0.370306899530289</v>
      </c>
      <c r="F552" t="s">
        <v>2071</v>
      </c>
      <c r="G552">
        <v>2.5047946669637E-2</v>
      </c>
      <c r="H552">
        <v>2.5047946669637E-2</v>
      </c>
      <c r="I552">
        <v>0</v>
      </c>
      <c r="J552">
        <v>6.1601808472177997E-3</v>
      </c>
      <c r="K552">
        <v>4.9407522600616403E-3</v>
      </c>
      <c r="L552">
        <v>2.70481131061418E-4</v>
      </c>
      <c r="M552">
        <v>9.4894745609474195E-4</v>
      </c>
      <c r="N552" t="s">
        <v>65</v>
      </c>
      <c r="O552">
        <v>0</v>
      </c>
      <c r="P552">
        <v>4.0661057346960296</v>
      </c>
      <c r="Q552" t="s">
        <v>65</v>
      </c>
      <c r="R552" t="s">
        <v>65</v>
      </c>
      <c r="S552">
        <v>1.0409319721317101</v>
      </c>
      <c r="U552" t="s">
        <v>65</v>
      </c>
      <c r="V552">
        <v>1.0409319721317101</v>
      </c>
    </row>
    <row r="553" spans="1:22">
      <c r="A553" t="s">
        <v>2617</v>
      </c>
      <c r="B553" t="s">
        <v>2070</v>
      </c>
      <c r="C553" t="s">
        <v>424</v>
      </c>
      <c r="D553">
        <v>0.26489650875933002</v>
      </c>
      <c r="F553" t="s">
        <v>2071</v>
      </c>
      <c r="G553">
        <v>1.1886575053610001E-4</v>
      </c>
      <c r="H553" s="238">
        <v>9.0791337827830806E-5</v>
      </c>
      <c r="I553" s="238">
        <v>2.80744127083137E-5</v>
      </c>
      <c r="J553">
        <v>1.15583687236951E-2</v>
      </c>
      <c r="K553">
        <v>4.6193771495140401E-3</v>
      </c>
      <c r="L553">
        <v>2.30823314037453E-3</v>
      </c>
      <c r="M553">
        <v>4.63075843380661E-3</v>
      </c>
      <c r="N553" t="s">
        <v>65</v>
      </c>
      <c r="O553">
        <v>1.4421355967229299E-4</v>
      </c>
      <c r="P553">
        <v>7.8550304111430908E-3</v>
      </c>
      <c r="Q553" t="s">
        <v>65</v>
      </c>
      <c r="R553" t="s">
        <v>65</v>
      </c>
      <c r="S553">
        <v>1.0899358654769</v>
      </c>
      <c r="T553">
        <v>0.194672489688967</v>
      </c>
      <c r="U553" t="s">
        <v>65</v>
      </c>
      <c r="V553">
        <v>1.0899358654769</v>
      </c>
    </row>
    <row r="554" spans="1:22">
      <c r="A554" t="s">
        <v>2618</v>
      </c>
      <c r="B554" t="s">
        <v>2070</v>
      </c>
      <c r="C554" t="s">
        <v>424</v>
      </c>
      <c r="D554">
        <v>5.8162004695312897</v>
      </c>
      <c r="F554" t="s">
        <v>2071</v>
      </c>
      <c r="G554">
        <v>3.5380543035849998E-4</v>
      </c>
      <c r="H554">
        <v>3.536216727632E-4</v>
      </c>
      <c r="I554" s="238">
        <v>1.8375759534529201E-7</v>
      </c>
      <c r="J554">
        <v>1.51251870245425E-3</v>
      </c>
      <c r="K554">
        <v>7.8617200609711502E-4</v>
      </c>
      <c r="L554">
        <v>1.4686603991900099E-4</v>
      </c>
      <c r="M554">
        <v>5.7948065643813795E-4</v>
      </c>
      <c r="N554" t="s">
        <v>65</v>
      </c>
      <c r="O554">
        <v>1.4714078698026401E-2</v>
      </c>
      <c r="P554">
        <v>0.23379656211153099</v>
      </c>
      <c r="Q554" t="s">
        <v>65</v>
      </c>
      <c r="R554" t="s">
        <v>65</v>
      </c>
      <c r="S554">
        <v>1.1666666666666601</v>
      </c>
      <c r="T554" s="238">
        <v>1.24885559685051E-5</v>
      </c>
      <c r="U554" t="s">
        <v>65</v>
      </c>
      <c r="V554">
        <v>1.1666666666666601</v>
      </c>
    </row>
    <row r="555" spans="1:22">
      <c r="A555" t="s">
        <v>2619</v>
      </c>
      <c r="B555" t="s">
        <v>2070</v>
      </c>
      <c r="C555" t="s">
        <v>424</v>
      </c>
      <c r="D555">
        <v>12.0471723886116</v>
      </c>
      <c r="F555" t="s">
        <v>2071</v>
      </c>
      <c r="G555">
        <v>1.2647450057037799E-2</v>
      </c>
      <c r="H555">
        <v>1.26460751087139E-2</v>
      </c>
      <c r="I555" s="238">
        <v>1.37494832390534E-6</v>
      </c>
      <c r="J555">
        <v>1.0690232298615701E-2</v>
      </c>
      <c r="K555">
        <v>4.9593635921546999E-3</v>
      </c>
      <c r="L555">
        <v>1.16361806784548E-3</v>
      </c>
      <c r="M555">
        <v>4.5672506386155798E-3</v>
      </c>
      <c r="N555" t="s">
        <v>65</v>
      </c>
      <c r="O555">
        <v>9.3098524364425002E-4</v>
      </c>
      <c r="P555">
        <v>1.1829560626433999</v>
      </c>
      <c r="Q555" t="s">
        <v>65</v>
      </c>
      <c r="R555" t="s">
        <v>65</v>
      </c>
      <c r="S555">
        <v>1.1365105634663799</v>
      </c>
      <c r="T555">
        <v>1.4768744545544501E-3</v>
      </c>
      <c r="U555" t="s">
        <v>65</v>
      </c>
      <c r="V555">
        <v>1.1365105634663799</v>
      </c>
    </row>
    <row r="556" spans="1:22">
      <c r="A556" t="s">
        <v>2620</v>
      </c>
      <c r="B556" t="s">
        <v>2070</v>
      </c>
      <c r="C556" t="s">
        <v>424</v>
      </c>
      <c r="D556">
        <v>2.4344364487193202</v>
      </c>
      <c r="F556" t="s">
        <v>2071</v>
      </c>
      <c r="G556">
        <v>1.5754504212833001E-3</v>
      </c>
      <c r="H556">
        <v>1.5538509810204E-3</v>
      </c>
      <c r="I556" s="238">
        <v>2.1599440262881799E-5</v>
      </c>
      <c r="J556">
        <v>2.2503310391932398E-2</v>
      </c>
      <c r="K556">
        <v>2.0339567832734499E-2</v>
      </c>
      <c r="L556">
        <v>1.00990297833667E-4</v>
      </c>
      <c r="M556">
        <v>2.06275226136419E-3</v>
      </c>
      <c r="N556" t="s">
        <v>65</v>
      </c>
      <c r="O556">
        <v>1.09566299589797E-2</v>
      </c>
      <c r="P556">
        <v>6.9049884392896499E-2</v>
      </c>
      <c r="Q556" t="s">
        <v>65</v>
      </c>
      <c r="R556" t="s">
        <v>65</v>
      </c>
      <c r="S556">
        <v>1.1750778598956</v>
      </c>
      <c r="T556">
        <v>1.9713580127965801E-3</v>
      </c>
      <c r="U556" t="s">
        <v>65</v>
      </c>
      <c r="V556">
        <v>1.1750778598956</v>
      </c>
    </row>
    <row r="557" spans="1:22">
      <c r="A557" t="s">
        <v>2621</v>
      </c>
      <c r="B557" t="s">
        <v>2070</v>
      </c>
      <c r="C557" t="s">
        <v>424</v>
      </c>
      <c r="D557">
        <v>18.103980058813299</v>
      </c>
      <c r="F557" t="s">
        <v>2071</v>
      </c>
      <c r="G557">
        <v>2.0286691836965499E-2</v>
      </c>
      <c r="H557">
        <v>2.0284676318566001E-2</v>
      </c>
      <c r="I557" s="238">
        <v>2.0155183995602398E-6</v>
      </c>
      <c r="J557">
        <v>5.3968929766012802E-3</v>
      </c>
      <c r="K557">
        <v>3.5424113593799499E-3</v>
      </c>
      <c r="L557">
        <v>7.7403829243624504E-4</v>
      </c>
      <c r="M557">
        <v>1.0804433247850801E-3</v>
      </c>
      <c r="N557" t="s">
        <v>65</v>
      </c>
      <c r="O557">
        <v>7.4968600175784102E-3</v>
      </c>
      <c r="P557">
        <v>3.75858413470714</v>
      </c>
      <c r="Q557" t="s">
        <v>65</v>
      </c>
      <c r="R557" t="s">
        <v>65</v>
      </c>
      <c r="S557">
        <v>1.11938943975219</v>
      </c>
      <c r="T557">
        <v>2.6884834381785399E-4</v>
      </c>
      <c r="U557" t="s">
        <v>65</v>
      </c>
      <c r="V557">
        <v>1.11938943975219</v>
      </c>
    </row>
    <row r="558" spans="1:22">
      <c r="A558" t="s">
        <v>2622</v>
      </c>
      <c r="B558" t="s">
        <v>2070</v>
      </c>
      <c r="C558" t="s">
        <v>424</v>
      </c>
      <c r="D558">
        <v>21.382500008213999</v>
      </c>
      <c r="F558" t="s">
        <v>2071</v>
      </c>
      <c r="G558">
        <v>3.3068110657355702E-2</v>
      </c>
      <c r="H558">
        <v>3.3068110657355702E-2</v>
      </c>
      <c r="I558">
        <v>0</v>
      </c>
      <c r="J558">
        <v>6.3051639160160902E-3</v>
      </c>
      <c r="K558">
        <v>5.0174557044913304E-3</v>
      </c>
      <c r="L558">
        <v>1.47793915417921E-4</v>
      </c>
      <c r="M558">
        <v>1.1399142961068299E-3</v>
      </c>
      <c r="N558" t="s">
        <v>65</v>
      </c>
      <c r="O558">
        <v>0</v>
      </c>
      <c r="P558">
        <v>5.2446076101776704</v>
      </c>
      <c r="Q558" t="s">
        <v>65</v>
      </c>
      <c r="R558" t="s">
        <v>65</v>
      </c>
      <c r="S558">
        <v>1.13591769734582</v>
      </c>
      <c r="U558" t="s">
        <v>65</v>
      </c>
      <c r="V558">
        <v>1.13591769734582</v>
      </c>
    </row>
    <row r="559" spans="1:22">
      <c r="A559" t="s">
        <v>2623</v>
      </c>
      <c r="B559" t="s">
        <v>2070</v>
      </c>
      <c r="C559" t="s">
        <v>424</v>
      </c>
      <c r="D559">
        <v>1.5632838920035299</v>
      </c>
      <c r="F559" t="s">
        <v>2073</v>
      </c>
      <c r="G559">
        <v>1.24065170130954E-2</v>
      </c>
      <c r="H559">
        <v>1.23725410164259E-2</v>
      </c>
      <c r="I559" s="238">
        <v>3.3975996669496499E-5</v>
      </c>
      <c r="J559">
        <v>7.5198633815192796E-3</v>
      </c>
      <c r="K559">
        <v>4.2473721215501997E-3</v>
      </c>
      <c r="L559">
        <v>1.02403986699709E-4</v>
      </c>
      <c r="M559">
        <v>3.1700872732693601E-3</v>
      </c>
      <c r="N559" t="s">
        <v>65</v>
      </c>
      <c r="O559">
        <v>4.5582560644258597E-3</v>
      </c>
      <c r="P559">
        <v>1.6453146006392201</v>
      </c>
      <c r="Q559" t="s">
        <v>65</v>
      </c>
      <c r="R559" t="s">
        <v>65</v>
      </c>
      <c r="S559">
        <v>1.08050123823237</v>
      </c>
      <c r="T559">
        <v>7.4537270809896901E-3</v>
      </c>
      <c r="U559" t="s">
        <v>65</v>
      </c>
      <c r="V559">
        <v>1.08050123823237</v>
      </c>
    </row>
    <row r="560" spans="1:22">
      <c r="A560" t="s">
        <v>2624</v>
      </c>
      <c r="B560" t="s">
        <v>2070</v>
      </c>
      <c r="C560" t="s">
        <v>424</v>
      </c>
      <c r="D560">
        <v>20.541060239127901</v>
      </c>
      <c r="F560" t="s">
        <v>2073</v>
      </c>
      <c r="G560">
        <v>1.5687477197362201E-2</v>
      </c>
      <c r="H560">
        <v>1.5678145813073301E-2</v>
      </c>
      <c r="I560" s="238">
        <v>9.3313842889297702E-6</v>
      </c>
      <c r="J560">
        <v>7.9022895655032292E-3</v>
      </c>
      <c r="K560">
        <v>4.7849298809010598E-3</v>
      </c>
      <c r="L560">
        <v>3.6713534635048902E-4</v>
      </c>
      <c r="M560">
        <v>2.7502243382516701E-3</v>
      </c>
      <c r="N560" t="s">
        <v>65</v>
      </c>
      <c r="O560">
        <v>3.44125250371956E-2</v>
      </c>
      <c r="P560">
        <v>1.9840004195132099</v>
      </c>
      <c r="Q560" t="s">
        <v>65</v>
      </c>
      <c r="R560" t="s">
        <v>65</v>
      </c>
      <c r="S560">
        <v>1.13992089101484</v>
      </c>
      <c r="T560">
        <v>2.7116244096716798E-4</v>
      </c>
      <c r="U560" t="s">
        <v>65</v>
      </c>
      <c r="V560">
        <v>1.13992089101484</v>
      </c>
    </row>
    <row r="561" spans="1:22">
      <c r="A561" t="s">
        <v>2625</v>
      </c>
      <c r="B561" t="s">
        <v>2070</v>
      </c>
      <c r="C561" t="s">
        <v>424</v>
      </c>
      <c r="D561">
        <v>7.6818198648458997</v>
      </c>
      <c r="F561" t="s">
        <v>2073</v>
      </c>
      <c r="G561">
        <v>3.0305263543527399E-2</v>
      </c>
      <c r="H561">
        <v>3.0301071367369699E-2</v>
      </c>
      <c r="I561" s="238">
        <v>4.1921761577582199E-6</v>
      </c>
      <c r="J561">
        <v>3.9839710541290201E-3</v>
      </c>
      <c r="K561">
        <v>3.3242874597063498E-3</v>
      </c>
      <c r="L561" s="238">
        <v>7.8792785820556494E-5</v>
      </c>
      <c r="M561">
        <v>5.8089080860211097E-4</v>
      </c>
      <c r="N561" t="s">
        <v>65</v>
      </c>
      <c r="O561">
        <v>5.2252387402534697E-3</v>
      </c>
      <c r="P561">
        <v>7.6057458640331701</v>
      </c>
      <c r="Q561" t="s">
        <v>65</v>
      </c>
      <c r="R561" t="s">
        <v>65</v>
      </c>
      <c r="S561">
        <v>1.1789578502440301</v>
      </c>
      <c r="T561">
        <v>8.0229370678570303E-4</v>
      </c>
      <c r="U561" t="s">
        <v>65</v>
      </c>
      <c r="V561">
        <v>1.1789578502440301</v>
      </c>
    </row>
    <row r="562" spans="1:22">
      <c r="A562" t="s">
        <v>2626</v>
      </c>
      <c r="B562" t="s">
        <v>2070</v>
      </c>
      <c r="C562" t="s">
        <v>424</v>
      </c>
      <c r="D562">
        <v>33.995507391538602</v>
      </c>
      <c r="E562" t="s">
        <v>2087</v>
      </c>
      <c r="F562" t="s">
        <v>2073</v>
      </c>
      <c r="G562">
        <v>5.8118232070269803E-2</v>
      </c>
      <c r="H562">
        <v>5.8116981354973E-2</v>
      </c>
      <c r="I562" s="238">
        <v>1.25071529680395E-6</v>
      </c>
      <c r="J562">
        <v>9.6513450742123103E-3</v>
      </c>
      <c r="K562">
        <v>6.3690220046885302E-3</v>
      </c>
      <c r="L562">
        <v>2.2067906311043701E-4</v>
      </c>
      <c r="M562">
        <v>3.06164400641333E-3</v>
      </c>
      <c r="N562" t="s">
        <v>65</v>
      </c>
      <c r="O562">
        <v>9.6950311444833098E-2</v>
      </c>
      <c r="P562">
        <v>6.0216457818151499</v>
      </c>
      <c r="Q562" t="s">
        <v>65</v>
      </c>
      <c r="R562" t="s">
        <v>65</v>
      </c>
      <c r="S562">
        <v>1.21584118885863</v>
      </c>
      <c r="T562" s="238">
        <v>1.2900580494943899E-5</v>
      </c>
      <c r="U562" t="s">
        <v>65</v>
      </c>
      <c r="V562">
        <v>1.21584118885863</v>
      </c>
    </row>
    <row r="563" spans="1:22">
      <c r="A563" t="s">
        <v>2627</v>
      </c>
      <c r="B563" t="s">
        <v>2070</v>
      </c>
      <c r="C563" t="s">
        <v>424</v>
      </c>
      <c r="D563">
        <v>21.061779013777201</v>
      </c>
      <c r="F563" t="s">
        <v>2073</v>
      </c>
      <c r="G563">
        <v>2.0901766804177001E-3</v>
      </c>
      <c r="H563">
        <v>2.0887773704724001E-3</v>
      </c>
      <c r="I563" s="238">
        <v>1.39930994531308E-6</v>
      </c>
      <c r="J563">
        <v>4.4544003884325499E-3</v>
      </c>
      <c r="K563">
        <v>3.2228611594729601E-3</v>
      </c>
      <c r="L563">
        <v>4.7079228451875999E-4</v>
      </c>
      <c r="M563">
        <v>7.6074694444082695E-4</v>
      </c>
      <c r="N563" t="s">
        <v>65</v>
      </c>
      <c r="O563">
        <v>1.02065057736252E-2</v>
      </c>
      <c r="P563">
        <v>0.46892447654608099</v>
      </c>
      <c r="Q563" t="s">
        <v>65</v>
      </c>
      <c r="R563" t="s">
        <v>65</v>
      </c>
      <c r="S563">
        <v>1.05746613836628</v>
      </c>
      <c r="T563">
        <v>1.37099804413872E-4</v>
      </c>
      <c r="U563" t="s">
        <v>65</v>
      </c>
      <c r="V563">
        <v>1.05746613836628</v>
      </c>
    </row>
    <row r="564" spans="1:22">
      <c r="A564" t="s">
        <v>2628</v>
      </c>
      <c r="B564" t="s">
        <v>2070</v>
      </c>
      <c r="C564" t="s">
        <v>424</v>
      </c>
      <c r="D564">
        <v>9.6801619408019306</v>
      </c>
      <c r="F564" t="s">
        <v>2073</v>
      </c>
      <c r="G564">
        <v>1.1474463133897999E-2</v>
      </c>
      <c r="H564">
        <v>1.14514877878259E-2</v>
      </c>
      <c r="I564" s="238">
        <v>2.2975346072063499E-5</v>
      </c>
      <c r="J564">
        <v>1.26608728541049E-2</v>
      </c>
      <c r="K564">
        <v>6.23558453821693E-3</v>
      </c>
      <c r="L564">
        <v>3.6629372400820101E-4</v>
      </c>
      <c r="M564">
        <v>6.0589945918798401E-3</v>
      </c>
      <c r="N564" t="s">
        <v>65</v>
      </c>
      <c r="O564">
        <v>1.33155656425097E-2</v>
      </c>
      <c r="P564">
        <v>0.90447853949603696</v>
      </c>
      <c r="Q564" t="s">
        <v>65</v>
      </c>
      <c r="R564" t="s">
        <v>65</v>
      </c>
      <c r="S564">
        <v>1.0494129109333401</v>
      </c>
      <c r="T564">
        <v>1.7254502503983001E-3</v>
      </c>
      <c r="U564" t="s">
        <v>65</v>
      </c>
      <c r="V564">
        <v>1.0494129109333401</v>
      </c>
    </row>
    <row r="565" spans="1:22">
      <c r="A565" t="s">
        <v>2629</v>
      </c>
      <c r="B565" t="s">
        <v>2070</v>
      </c>
      <c r="C565" t="s">
        <v>424</v>
      </c>
      <c r="D565">
        <v>1.0689146062441901</v>
      </c>
      <c r="F565" t="s">
        <v>2071</v>
      </c>
      <c r="G565">
        <v>4.7938413465734003E-3</v>
      </c>
      <c r="H565">
        <v>4.6860690846734004E-3</v>
      </c>
      <c r="I565">
        <v>1.077722619E-4</v>
      </c>
      <c r="J565">
        <v>4.59294806784303E-2</v>
      </c>
      <c r="K565">
        <v>2.0521073607826699E-2</v>
      </c>
      <c r="L565">
        <v>9.8493528453448705E-4</v>
      </c>
      <c r="M565">
        <v>2.4423471786069E-2</v>
      </c>
      <c r="N565" t="s">
        <v>65</v>
      </c>
      <c r="O565">
        <v>1.1351997414385999E-3</v>
      </c>
      <c r="P565">
        <v>0.10202747811329101</v>
      </c>
      <c r="Q565" t="s">
        <v>65</v>
      </c>
      <c r="R565" t="s">
        <v>65</v>
      </c>
      <c r="S565">
        <v>1.0405555938227899</v>
      </c>
      <c r="T565">
        <v>9.4936827384600797E-2</v>
      </c>
      <c r="U565" t="s">
        <v>65</v>
      </c>
      <c r="V565">
        <v>1.0405555938227899</v>
      </c>
    </row>
    <row r="566" spans="1:22">
      <c r="A566" t="s">
        <v>2630</v>
      </c>
      <c r="B566" t="s">
        <v>2070</v>
      </c>
      <c r="C566" t="s">
        <v>424</v>
      </c>
      <c r="D566">
        <v>2.09117367969283</v>
      </c>
      <c r="F566" t="s">
        <v>2073</v>
      </c>
      <c r="G566">
        <v>9.0404683194839006E-3</v>
      </c>
      <c r="H566">
        <v>9.0012149235333006E-3</v>
      </c>
      <c r="I566" s="238">
        <v>3.9253395950609402E-5</v>
      </c>
      <c r="J566">
        <v>1.0709445033408101E-2</v>
      </c>
      <c r="K566">
        <v>5.5234497784043901E-3</v>
      </c>
      <c r="L566">
        <v>3.6361114744667597E-4</v>
      </c>
      <c r="M566">
        <v>4.8223841075570803E-3</v>
      </c>
      <c r="N566" t="s">
        <v>65</v>
      </c>
      <c r="O566">
        <v>1.1929560542678999E-2</v>
      </c>
      <c r="P566">
        <v>0.84049312503626195</v>
      </c>
      <c r="Q566" t="s">
        <v>65</v>
      </c>
      <c r="R566" t="s">
        <v>65</v>
      </c>
      <c r="S566">
        <v>1.0487067874459901</v>
      </c>
      <c r="T566">
        <v>3.29043101044477E-3</v>
      </c>
      <c r="U566" t="s">
        <v>65</v>
      </c>
      <c r="V566">
        <v>1.0487067874459901</v>
      </c>
    </row>
    <row r="567" spans="1:22">
      <c r="A567" t="s">
        <v>2631</v>
      </c>
      <c r="B567" t="s">
        <v>2070</v>
      </c>
      <c r="C567" t="s">
        <v>424</v>
      </c>
      <c r="D567">
        <v>2.5129290476853301</v>
      </c>
      <c r="F567" t="s">
        <v>2071</v>
      </c>
      <c r="G567">
        <v>8.0472991400342003E-3</v>
      </c>
      <c r="H567">
        <v>8.0426288760550007E-3</v>
      </c>
      <c r="I567" s="238">
        <v>4.6702639792609004E-6</v>
      </c>
      <c r="J567">
        <v>1.19411591518763E-2</v>
      </c>
      <c r="K567">
        <v>5.6996142615554002E-3</v>
      </c>
      <c r="L567">
        <v>2.9147027650322402E-3</v>
      </c>
      <c r="M567">
        <v>3.3268421252887E-3</v>
      </c>
      <c r="N567" t="s">
        <v>65</v>
      </c>
      <c r="O567">
        <v>4.6237363274342098E-3</v>
      </c>
      <c r="P567">
        <v>0.673521621625086</v>
      </c>
      <c r="Q567" t="s">
        <v>65</v>
      </c>
      <c r="R567" t="s">
        <v>65</v>
      </c>
      <c r="S567">
        <v>1.27785640964556</v>
      </c>
      <c r="T567">
        <v>1.0100627822461699E-3</v>
      </c>
      <c r="U567" t="s">
        <v>65</v>
      </c>
      <c r="V567">
        <v>1.27785640964556</v>
      </c>
    </row>
    <row r="568" spans="1:22">
      <c r="A568" t="s">
        <v>2632</v>
      </c>
      <c r="B568" t="s">
        <v>2070</v>
      </c>
      <c r="C568" t="s">
        <v>424</v>
      </c>
      <c r="D568">
        <v>51.604539479800003</v>
      </c>
      <c r="F568" t="s">
        <v>2073</v>
      </c>
      <c r="G568">
        <v>1.0682253169554E-3</v>
      </c>
      <c r="H568">
        <v>1.0665574274515001E-3</v>
      </c>
      <c r="I568" s="238">
        <v>1.6678895039446301E-6</v>
      </c>
      <c r="J568">
        <v>3.31321883378038E-3</v>
      </c>
      <c r="K568">
        <v>1.8108636537717501E-3</v>
      </c>
      <c r="L568">
        <v>2.0974604446939699E-4</v>
      </c>
      <c r="M568">
        <v>1.2926091355392299E-3</v>
      </c>
      <c r="N568" t="s">
        <v>65</v>
      </c>
      <c r="O568">
        <v>5.9768905798428799E-2</v>
      </c>
      <c r="P568">
        <v>0.32190974425753699</v>
      </c>
      <c r="Q568" t="s">
        <v>65</v>
      </c>
      <c r="R568" t="s">
        <v>65</v>
      </c>
      <c r="S568">
        <v>1.2072764824528099</v>
      </c>
      <c r="T568" s="238">
        <v>2.79056389215088E-5</v>
      </c>
      <c r="U568" t="s">
        <v>65</v>
      </c>
      <c r="V568">
        <v>1.2072764824528099</v>
      </c>
    </row>
    <row r="569" spans="1:22">
      <c r="A569" t="s">
        <v>2633</v>
      </c>
      <c r="B569" t="s">
        <v>2070</v>
      </c>
      <c r="C569" t="s">
        <v>424</v>
      </c>
      <c r="D569">
        <v>0.64874111695076297</v>
      </c>
      <c r="F569" t="s">
        <v>2071</v>
      </c>
      <c r="G569">
        <v>1.0132984736544901E-2</v>
      </c>
      <c r="H569">
        <v>1.01234520888243E-2</v>
      </c>
      <c r="I569" s="238">
        <v>9.5326477206787397E-6</v>
      </c>
      <c r="J569">
        <v>2.5793308744951901E-3</v>
      </c>
      <c r="K569">
        <v>1.5177278892506601E-3</v>
      </c>
      <c r="L569">
        <v>2.18044832662326E-4</v>
      </c>
      <c r="M569">
        <v>8.43558152582201E-4</v>
      </c>
      <c r="N569" t="s">
        <v>65</v>
      </c>
      <c r="O569">
        <v>2.1402296288038899E-2</v>
      </c>
      <c r="P569">
        <v>3.9248365492486799</v>
      </c>
      <c r="Q569" t="s">
        <v>65</v>
      </c>
      <c r="R569" t="s">
        <v>65</v>
      </c>
      <c r="S569">
        <v>1.0061291436463999</v>
      </c>
      <c r="T569">
        <v>4.45403034907345E-4</v>
      </c>
      <c r="U569" t="s">
        <v>65</v>
      </c>
      <c r="V569">
        <v>1.0061291436463999</v>
      </c>
    </row>
    <row r="570" spans="1:22">
      <c r="A570" t="s">
        <v>2634</v>
      </c>
      <c r="B570" t="s">
        <v>2070</v>
      </c>
      <c r="C570" t="s">
        <v>424</v>
      </c>
      <c r="D570">
        <v>8.2269786505791291</v>
      </c>
      <c r="F570" t="s">
        <v>2073</v>
      </c>
      <c r="G570">
        <v>6.7570601176686999E-3</v>
      </c>
      <c r="H570">
        <v>6.7432095930794996E-3</v>
      </c>
      <c r="I570" s="238">
        <v>1.38505245892142E-5</v>
      </c>
      <c r="J570">
        <v>3.2994889852381297E-2</v>
      </c>
      <c r="K570">
        <v>2.75407003394555E-2</v>
      </c>
      <c r="L570" s="238">
        <v>8.07136620909738E-5</v>
      </c>
      <c r="M570">
        <v>5.3734758508348201E-3</v>
      </c>
      <c r="N570" t="s">
        <v>65</v>
      </c>
      <c r="O570">
        <v>7.6783005845457797E-3</v>
      </c>
      <c r="P570">
        <v>0.20437133214411399</v>
      </c>
      <c r="Q570" t="s">
        <v>65</v>
      </c>
      <c r="R570" t="s">
        <v>65</v>
      </c>
      <c r="S570">
        <v>1.08902637810444</v>
      </c>
      <c r="T570">
        <v>1.8038528756078301E-3</v>
      </c>
      <c r="U570" t="s">
        <v>65</v>
      </c>
      <c r="V570">
        <v>1.08902637810444</v>
      </c>
    </row>
    <row r="571" spans="1:22">
      <c r="A571" t="s">
        <v>2635</v>
      </c>
      <c r="B571" t="s">
        <v>2070</v>
      </c>
      <c r="C571" t="s">
        <v>424</v>
      </c>
      <c r="D571">
        <v>8.1490038925417405</v>
      </c>
      <c r="F571" t="s">
        <v>2071</v>
      </c>
      <c r="G571">
        <v>8.6765994408613996E-3</v>
      </c>
      <c r="H571">
        <v>8.6637002177503003E-3</v>
      </c>
      <c r="I571" s="238">
        <v>1.28992231110803E-5</v>
      </c>
      <c r="J571">
        <v>3.3335940569706101E-3</v>
      </c>
      <c r="K571">
        <v>2.1069330469321401E-3</v>
      </c>
      <c r="L571">
        <v>2.8591890951157198E-4</v>
      </c>
      <c r="M571">
        <v>9.4074210052689903E-4</v>
      </c>
      <c r="N571" t="s">
        <v>65</v>
      </c>
      <c r="O571">
        <v>3.8197836609841197E-2</v>
      </c>
      <c r="P571">
        <v>2.59890678639599</v>
      </c>
      <c r="Q571" t="s">
        <v>65</v>
      </c>
      <c r="R571" t="s">
        <v>65</v>
      </c>
      <c r="S571">
        <v>1.0760899276628999</v>
      </c>
      <c r="T571">
        <v>3.3769512244462898E-4</v>
      </c>
      <c r="U571" t="s">
        <v>65</v>
      </c>
      <c r="V571">
        <v>1.0760899276628999</v>
      </c>
    </row>
    <row r="572" spans="1:22">
      <c r="A572" t="s">
        <v>2636</v>
      </c>
      <c r="B572" t="s">
        <v>2070</v>
      </c>
      <c r="C572" t="s">
        <v>424</v>
      </c>
      <c r="D572">
        <v>1.45859509965157</v>
      </c>
      <c r="F572" t="s">
        <v>2071</v>
      </c>
      <c r="G572">
        <v>4.9994095416246E-3</v>
      </c>
      <c r="H572">
        <v>4.8135033552356996E-3</v>
      </c>
      <c r="I572">
        <v>1.8590618638879999E-4</v>
      </c>
      <c r="J572">
        <v>9.4749562335841103E-4</v>
      </c>
      <c r="K572">
        <v>7.4263205267003198E-4</v>
      </c>
      <c r="L572" s="238">
        <v>6.0517771986741998E-5</v>
      </c>
      <c r="M572">
        <v>1.4434579870163601E-4</v>
      </c>
      <c r="N572" t="s">
        <v>65</v>
      </c>
      <c r="O572">
        <v>1.8076771789673599E-2</v>
      </c>
      <c r="P572">
        <v>5.0802380893055403</v>
      </c>
      <c r="Q572" t="s">
        <v>65</v>
      </c>
      <c r="R572" t="s">
        <v>65</v>
      </c>
      <c r="S572">
        <v>1.1174553625849999</v>
      </c>
      <c r="T572">
        <v>1.02842580827954E-2</v>
      </c>
      <c r="U572" t="s">
        <v>65</v>
      </c>
      <c r="V572">
        <v>1.1174553625849999</v>
      </c>
    </row>
    <row r="573" spans="1:22">
      <c r="A573" t="s">
        <v>2637</v>
      </c>
      <c r="B573" t="s">
        <v>2070</v>
      </c>
      <c r="C573" t="s">
        <v>424</v>
      </c>
      <c r="D573">
        <v>1.3291143749851799</v>
      </c>
      <c r="F573" t="s">
        <v>2071</v>
      </c>
      <c r="G573">
        <v>3.1444493770843001E-3</v>
      </c>
      <c r="H573">
        <v>3.1444493770843001E-3</v>
      </c>
      <c r="I573">
        <v>0</v>
      </c>
      <c r="J573">
        <v>2.1246290209732399E-3</v>
      </c>
      <c r="K573">
        <v>1.4263222190005499E-3</v>
      </c>
      <c r="L573" s="238">
        <v>1.6349222372669701E-6</v>
      </c>
      <c r="M573">
        <v>6.9667187973542302E-4</v>
      </c>
      <c r="N573" t="s">
        <v>65</v>
      </c>
      <c r="O573">
        <v>1.13955476096057E-4</v>
      </c>
      <c r="P573">
        <v>1.4799992591854401</v>
      </c>
      <c r="Q573" t="s">
        <v>65</v>
      </c>
      <c r="R573" t="s">
        <v>65</v>
      </c>
      <c r="S573">
        <v>1.1103757358936199</v>
      </c>
      <c r="T573">
        <v>0</v>
      </c>
      <c r="U573" t="s">
        <v>65</v>
      </c>
      <c r="V573">
        <v>1.1103757358936199</v>
      </c>
    </row>
    <row r="574" spans="1:22">
      <c r="A574" t="s">
        <v>2638</v>
      </c>
      <c r="B574" t="s">
        <v>2070</v>
      </c>
      <c r="C574" t="s">
        <v>424</v>
      </c>
      <c r="D574">
        <v>4.1769605698802899</v>
      </c>
      <c r="F574" t="s">
        <v>2073</v>
      </c>
      <c r="G574">
        <v>1.3459759656386E-3</v>
      </c>
      <c r="H574">
        <v>1.2027408233277999E-3</v>
      </c>
      <c r="I574">
        <v>1.432351423107E-4</v>
      </c>
      <c r="J574">
        <v>1.71817727561367E-2</v>
      </c>
      <c r="K574">
        <v>9.1395841916963698E-3</v>
      </c>
      <c r="L574">
        <v>1.2474399192517901E-3</v>
      </c>
      <c r="M574">
        <v>6.7947486451886202E-3</v>
      </c>
      <c r="N574" t="s">
        <v>65</v>
      </c>
      <c r="O574">
        <v>1.55796957412495E-2</v>
      </c>
      <c r="P574">
        <v>7.0000973729455102E-2</v>
      </c>
      <c r="Q574" t="s">
        <v>65</v>
      </c>
      <c r="R574" t="s">
        <v>65</v>
      </c>
      <c r="S574">
        <v>1.0324525017536199</v>
      </c>
      <c r="T574">
        <v>9.1937060061746904E-3</v>
      </c>
      <c r="U574" t="s">
        <v>65</v>
      </c>
      <c r="V574">
        <v>1.0324525017536199</v>
      </c>
    </row>
    <row r="575" spans="1:22">
      <c r="A575" t="s">
        <v>2639</v>
      </c>
      <c r="B575" t="s">
        <v>2070</v>
      </c>
      <c r="C575" t="s">
        <v>424</v>
      </c>
      <c r="D575">
        <v>8.1493441158428208</v>
      </c>
      <c r="F575" t="s">
        <v>2073</v>
      </c>
      <c r="G575">
        <v>3.0197261484119999E-4</v>
      </c>
      <c r="H575">
        <v>1.928257354269E-4</v>
      </c>
      <c r="I575">
        <v>1.0914687941420001E-4</v>
      </c>
      <c r="J575">
        <v>1.31977018817183E-2</v>
      </c>
      <c r="K575">
        <v>6.5462832101968096E-3</v>
      </c>
      <c r="L575">
        <v>1.90343416183938E-4</v>
      </c>
      <c r="M575">
        <v>6.4610752553376002E-3</v>
      </c>
      <c r="N575" t="s">
        <v>65</v>
      </c>
      <c r="O575">
        <v>2.3558070220583899E-2</v>
      </c>
      <c r="P575">
        <v>1.46105539551552E-2</v>
      </c>
      <c r="Q575" t="s">
        <v>65</v>
      </c>
      <c r="R575" t="s">
        <v>65</v>
      </c>
      <c r="S575">
        <v>1.1303332825352399</v>
      </c>
      <c r="T575">
        <v>4.6330993325095302E-3</v>
      </c>
      <c r="U575" t="s">
        <v>65</v>
      </c>
      <c r="V575">
        <v>1.1303332825352399</v>
      </c>
    </row>
    <row r="576" spans="1:22">
      <c r="A576" t="s">
        <v>2640</v>
      </c>
      <c r="B576" t="s">
        <v>2070</v>
      </c>
      <c r="C576" t="s">
        <v>424</v>
      </c>
      <c r="D576">
        <v>14.9095360485392</v>
      </c>
      <c r="F576" t="s">
        <v>2073</v>
      </c>
      <c r="G576">
        <v>9.5448214120777992E-3</v>
      </c>
      <c r="H576">
        <v>9.5187306507198994E-3</v>
      </c>
      <c r="I576" s="238">
        <v>2.6090761357877001E-5</v>
      </c>
      <c r="J576">
        <v>7.0888335092468497E-3</v>
      </c>
      <c r="K576">
        <v>5.2494659259761404E-3</v>
      </c>
      <c r="L576">
        <v>2.39514318527669E-4</v>
      </c>
      <c r="M576">
        <v>1.5998532647430301E-3</v>
      </c>
      <c r="N576" t="s">
        <v>65</v>
      </c>
      <c r="O576">
        <v>1.45442715797253E-2</v>
      </c>
      <c r="P576">
        <v>1.3427781366713401</v>
      </c>
      <c r="Q576" t="s">
        <v>65</v>
      </c>
      <c r="R576" t="s">
        <v>65</v>
      </c>
      <c r="S576">
        <v>1.4930125728686301</v>
      </c>
      <c r="T576">
        <v>1.7938857380968699E-3</v>
      </c>
      <c r="U576" t="s">
        <v>65</v>
      </c>
      <c r="V576">
        <v>1.4930125728686301</v>
      </c>
    </row>
    <row r="577" spans="1:22">
      <c r="A577" t="s">
        <v>2641</v>
      </c>
      <c r="B577" t="s">
        <v>2070</v>
      </c>
      <c r="C577" t="s">
        <v>424</v>
      </c>
      <c r="D577">
        <v>9.3971615873632004</v>
      </c>
      <c r="F577" t="s">
        <v>2073</v>
      </c>
      <c r="G577">
        <v>3.1243365522273998E-3</v>
      </c>
      <c r="H577">
        <v>3.0876601575150998E-3</v>
      </c>
      <c r="I577" s="238">
        <v>3.6676394712371097E-5</v>
      </c>
      <c r="J577">
        <v>1.2680845462663799E-2</v>
      </c>
      <c r="K577">
        <v>8.8355426892242593E-3</v>
      </c>
      <c r="L577">
        <v>1.98111159402259E-4</v>
      </c>
      <c r="M577">
        <v>3.6471916140373398E-3</v>
      </c>
      <c r="N577" t="s">
        <v>65</v>
      </c>
      <c r="O577">
        <v>2.2086864240627901E-2</v>
      </c>
      <c r="P577">
        <v>0.24349008641466999</v>
      </c>
      <c r="Q577" t="s">
        <v>65</v>
      </c>
      <c r="R577" t="s">
        <v>65</v>
      </c>
      <c r="S577">
        <v>1.07408409340302</v>
      </c>
      <c r="T577">
        <v>1.6605523678144499E-3</v>
      </c>
      <c r="U577" t="s">
        <v>65</v>
      </c>
      <c r="V577">
        <v>1.07408409340302</v>
      </c>
    </row>
    <row r="578" spans="1:22">
      <c r="A578" t="s">
        <v>2642</v>
      </c>
      <c r="B578" t="s">
        <v>2070</v>
      </c>
      <c r="C578" t="s">
        <v>424</v>
      </c>
      <c r="D578">
        <v>6.8169792715535902</v>
      </c>
      <c r="F578" t="s">
        <v>2071</v>
      </c>
      <c r="G578">
        <v>1.5286288208748E-2</v>
      </c>
      <c r="H578">
        <v>1.5284706339881399E-2</v>
      </c>
      <c r="I578" s="238">
        <v>1.5818688665879601E-6</v>
      </c>
      <c r="J578">
        <v>4.7568633851368799E-3</v>
      </c>
      <c r="K578">
        <v>1.61993155909712E-3</v>
      </c>
      <c r="L578">
        <v>1.3033293497489399E-4</v>
      </c>
      <c r="M578">
        <v>3.00659889106486E-3</v>
      </c>
      <c r="N578" t="s">
        <v>65</v>
      </c>
      <c r="O578">
        <v>1.8108742686359199E-2</v>
      </c>
      <c r="P578">
        <v>3.2131901007793102</v>
      </c>
      <c r="Q578" t="s">
        <v>65</v>
      </c>
      <c r="R578" t="s">
        <v>65</v>
      </c>
      <c r="S578">
        <v>1.16822713028359</v>
      </c>
      <c r="T578" s="238">
        <v>8.7353876190396295E-5</v>
      </c>
      <c r="U578" t="s">
        <v>65</v>
      </c>
      <c r="V578">
        <v>1.16822713028359</v>
      </c>
    </row>
    <row r="579" spans="1:22">
      <c r="A579" t="s">
        <v>2643</v>
      </c>
      <c r="B579" t="s">
        <v>2070</v>
      </c>
      <c r="C579" t="s">
        <v>424</v>
      </c>
      <c r="D579">
        <v>22.481280026972001</v>
      </c>
      <c r="F579" t="s">
        <v>2073</v>
      </c>
      <c r="G579">
        <v>1.3661788328035E-2</v>
      </c>
      <c r="H579">
        <v>1.36451888037596E-2</v>
      </c>
      <c r="I579" s="238">
        <v>1.65995242754135E-5</v>
      </c>
      <c r="J579">
        <v>6.2518212176482096E-3</v>
      </c>
      <c r="K579">
        <v>3.2792390890019202E-3</v>
      </c>
      <c r="L579">
        <v>7.2842437072750705E-4</v>
      </c>
      <c r="M579">
        <v>2.2441577579187799E-3</v>
      </c>
      <c r="N579" t="s">
        <v>65</v>
      </c>
      <c r="O579">
        <v>2.5122455410989699E-2</v>
      </c>
      <c r="P579">
        <v>2.1825942119458999</v>
      </c>
      <c r="Q579" t="s">
        <v>65</v>
      </c>
      <c r="R579" t="s">
        <v>65</v>
      </c>
      <c r="S579">
        <v>1.15421311020554</v>
      </c>
      <c r="T579">
        <v>6.6074450143723299E-4</v>
      </c>
      <c r="U579" t="s">
        <v>65</v>
      </c>
      <c r="V579">
        <v>1.15421311020554</v>
      </c>
    </row>
    <row r="580" spans="1:22">
      <c r="A580" t="s">
        <v>2644</v>
      </c>
      <c r="B580" t="s">
        <v>2070</v>
      </c>
      <c r="C580" t="s">
        <v>424</v>
      </c>
      <c r="D580">
        <v>26.503100085550901</v>
      </c>
      <c r="F580" t="s">
        <v>2073</v>
      </c>
      <c r="G580">
        <v>3.9212839088390801E-2</v>
      </c>
      <c r="H580">
        <v>3.9079246053290398E-2</v>
      </c>
      <c r="I580">
        <v>1.3359303510040001E-4</v>
      </c>
      <c r="J580">
        <v>1.0249429450977E-2</v>
      </c>
      <c r="K580">
        <v>6.4819018171131202E-3</v>
      </c>
      <c r="L580">
        <v>7.5512934984814904E-4</v>
      </c>
      <c r="M580">
        <v>3.0123982840158099E-3</v>
      </c>
      <c r="N580" t="s">
        <v>65</v>
      </c>
      <c r="O580">
        <v>0.118772152349309</v>
      </c>
      <c r="P580">
        <v>3.8128216053592001</v>
      </c>
      <c r="Q580" t="s">
        <v>65</v>
      </c>
      <c r="R580" t="s">
        <v>65</v>
      </c>
      <c r="S580">
        <v>1.12408284947882</v>
      </c>
      <c r="T580">
        <v>1.12478415569587E-3</v>
      </c>
      <c r="U580" t="s">
        <v>65</v>
      </c>
      <c r="V580">
        <v>1.12408284947882</v>
      </c>
    </row>
    <row r="581" spans="1:22">
      <c r="A581" t="s">
        <v>2645</v>
      </c>
      <c r="B581" t="s">
        <v>2070</v>
      </c>
      <c r="C581" t="s">
        <v>424</v>
      </c>
      <c r="D581">
        <v>42.434855318632302</v>
      </c>
      <c r="F581" t="s">
        <v>2071</v>
      </c>
      <c r="G581">
        <v>1.1199580170876199E-2</v>
      </c>
      <c r="H581">
        <v>1.1189210517231599E-2</v>
      </c>
      <c r="I581" s="238">
        <v>1.0369653644600201E-5</v>
      </c>
      <c r="J581">
        <v>2.4449597047452301E-3</v>
      </c>
      <c r="K581">
        <v>1.7507222617665799E-3</v>
      </c>
      <c r="L581">
        <v>2.9635992505653902E-4</v>
      </c>
      <c r="M581">
        <v>3.9787751792211002E-4</v>
      </c>
      <c r="N581" t="s">
        <v>65</v>
      </c>
      <c r="O581">
        <v>6.2762655752058902E-2</v>
      </c>
      <c r="P581">
        <v>4.57643964254925</v>
      </c>
      <c r="Q581" t="s">
        <v>65</v>
      </c>
      <c r="R581" t="s">
        <v>65</v>
      </c>
      <c r="S581">
        <v>1.2597337065276999</v>
      </c>
      <c r="T581">
        <v>1.65220122066935E-4</v>
      </c>
      <c r="U581" t="s">
        <v>65</v>
      </c>
      <c r="V581">
        <v>1.2597337065276999</v>
      </c>
    </row>
    <row r="582" spans="1:22">
      <c r="A582" t="s">
        <v>2646</v>
      </c>
      <c r="B582" t="s">
        <v>2070</v>
      </c>
      <c r="C582" t="s">
        <v>424</v>
      </c>
      <c r="D582">
        <v>5.6410078444370297</v>
      </c>
      <c r="G582">
        <v>6.5599088549028999E-3</v>
      </c>
      <c r="H582">
        <v>6.5593570345421001E-3</v>
      </c>
      <c r="I582" s="238">
        <v>5.5182036082373997E-7</v>
      </c>
      <c r="J582">
        <v>2.9382697685109501E-3</v>
      </c>
      <c r="K582">
        <v>2.1359484524152701E-3</v>
      </c>
      <c r="L582" s="238">
        <v>2.84995435149309E-5</v>
      </c>
      <c r="M582">
        <v>7.7382177258075301E-4</v>
      </c>
      <c r="N582" t="s">
        <v>65</v>
      </c>
      <c r="P582">
        <v>2.2323876128862801</v>
      </c>
      <c r="Q582" t="s">
        <v>65</v>
      </c>
      <c r="R582" t="s">
        <v>65</v>
      </c>
      <c r="S582">
        <v>1.1997913096900701</v>
      </c>
      <c r="U582" t="s">
        <v>65</v>
      </c>
      <c r="V582">
        <v>1.1997913096900701</v>
      </c>
    </row>
    <row r="583" spans="1:22">
      <c r="A583" t="s">
        <v>2647</v>
      </c>
      <c r="B583" t="s">
        <v>2070</v>
      </c>
      <c r="C583" t="s">
        <v>424</v>
      </c>
      <c r="D583">
        <v>10.167573305009601</v>
      </c>
      <c r="F583" t="s">
        <v>2073</v>
      </c>
      <c r="G583">
        <v>5.7211824766269996E-4</v>
      </c>
      <c r="H583">
        <v>5.7206525838110001E-4</v>
      </c>
      <c r="I583" s="238">
        <v>5.29892816414361E-8</v>
      </c>
      <c r="J583">
        <v>2.4827773635030101E-3</v>
      </c>
      <c r="K583">
        <v>1.6514863269063899E-3</v>
      </c>
      <c r="L583">
        <v>2.2074296962148801E-4</v>
      </c>
      <c r="M583">
        <v>6.1054806697513305E-4</v>
      </c>
      <c r="N583" t="s">
        <v>65</v>
      </c>
      <c r="O583">
        <v>1.47140786980265E-2</v>
      </c>
      <c r="P583">
        <v>0.230413434080113</v>
      </c>
      <c r="Q583" t="s">
        <v>65</v>
      </c>
      <c r="R583" t="s">
        <v>65</v>
      </c>
      <c r="S583">
        <v>1.2719298245613999</v>
      </c>
      <c r="T583" s="238">
        <v>3.6012639818586202E-6</v>
      </c>
      <c r="U583" t="s">
        <v>65</v>
      </c>
      <c r="V583">
        <v>1.2719298245613999</v>
      </c>
    </row>
    <row r="584" spans="1:22">
      <c r="A584" t="s">
        <v>2648</v>
      </c>
      <c r="B584" t="s">
        <v>2070</v>
      </c>
      <c r="C584" t="s">
        <v>424</v>
      </c>
      <c r="D584">
        <v>4.3259091539636803</v>
      </c>
      <c r="F584" t="s">
        <v>2071</v>
      </c>
      <c r="G584">
        <v>1.9142305494391999E-3</v>
      </c>
      <c r="H584">
        <v>1.9050505640077001E-3</v>
      </c>
      <c r="I584" s="238">
        <v>9.1799854315680901E-6</v>
      </c>
      <c r="J584">
        <v>4.83946351203394E-3</v>
      </c>
      <c r="K584">
        <v>4.5712597598843102E-3</v>
      </c>
      <c r="L584" s="238">
        <v>4.0943184493718199E-5</v>
      </c>
      <c r="M584">
        <v>2.2726056765591299E-4</v>
      </c>
      <c r="N584" t="s">
        <v>65</v>
      </c>
      <c r="O584">
        <v>1.4510363639849799E-3</v>
      </c>
      <c r="P584">
        <v>0.393649122319147</v>
      </c>
      <c r="Q584" t="s">
        <v>65</v>
      </c>
      <c r="R584" t="s">
        <v>65</v>
      </c>
      <c r="S584">
        <v>1.0794194866240101</v>
      </c>
      <c r="T584">
        <v>6.3265026703790504E-3</v>
      </c>
      <c r="U584" t="s">
        <v>65</v>
      </c>
      <c r="V584">
        <v>1.0794194866240101</v>
      </c>
    </row>
    <row r="585" spans="1:22">
      <c r="A585" t="s">
        <v>2649</v>
      </c>
      <c r="B585" t="s">
        <v>2070</v>
      </c>
      <c r="C585" t="s">
        <v>424</v>
      </c>
      <c r="D585">
        <v>28.751318272877199</v>
      </c>
      <c r="F585" t="s">
        <v>2073</v>
      </c>
      <c r="G585">
        <v>3.8455965386572297E-2</v>
      </c>
      <c r="H585">
        <v>3.8454535901209598E-2</v>
      </c>
      <c r="I585" s="238">
        <v>1.4294853626520001E-6</v>
      </c>
      <c r="J585">
        <v>6.0313083221089497E-3</v>
      </c>
      <c r="K585">
        <v>3.47620421018333E-3</v>
      </c>
      <c r="L585">
        <v>1.7402379146410401E-4</v>
      </c>
      <c r="M585">
        <v>2.38108032046151E-3</v>
      </c>
      <c r="N585" t="s">
        <v>65</v>
      </c>
      <c r="O585">
        <v>8.6766605577464108E-3</v>
      </c>
      <c r="P585">
        <v>6.37581994610471</v>
      </c>
      <c r="Q585" t="s">
        <v>65</v>
      </c>
      <c r="R585" t="s">
        <v>65</v>
      </c>
      <c r="S585">
        <v>1.2742470914287201</v>
      </c>
      <c r="T585">
        <v>1.6475063800620599E-4</v>
      </c>
      <c r="U585" t="s">
        <v>65</v>
      </c>
      <c r="V585">
        <v>1.2742470914287201</v>
      </c>
    </row>
    <row r="586" spans="1:22">
      <c r="A586" t="s">
        <v>2650</v>
      </c>
      <c r="B586" t="s">
        <v>2070</v>
      </c>
      <c r="C586" t="s">
        <v>424</v>
      </c>
      <c r="D586">
        <v>0.42351119473035598</v>
      </c>
      <c r="F586" t="s">
        <v>2071</v>
      </c>
      <c r="G586">
        <v>6.9593387780090003E-4</v>
      </c>
      <c r="H586">
        <v>2.8703056007359999E-4</v>
      </c>
      <c r="I586">
        <v>4.0890331772729999E-4</v>
      </c>
      <c r="J586">
        <v>3.0305620544523498E-3</v>
      </c>
      <c r="K586">
        <v>1.1126703597294999E-3</v>
      </c>
      <c r="L586" s="238">
        <v>3.1137631032859603E-5</v>
      </c>
      <c r="M586">
        <v>1.88675406368998E-3</v>
      </c>
      <c r="N586" t="s">
        <v>65</v>
      </c>
      <c r="O586">
        <v>1.7153420109213901E-2</v>
      </c>
      <c r="P586">
        <v>9.4711989035799096E-2</v>
      </c>
      <c r="Q586" t="s">
        <v>65</v>
      </c>
      <c r="R586" t="s">
        <v>65</v>
      </c>
      <c r="S586">
        <v>1.10729148860196</v>
      </c>
      <c r="T586">
        <v>2.3838005198022101E-2</v>
      </c>
      <c r="U586" t="s">
        <v>65</v>
      </c>
      <c r="V586">
        <v>1.10729148860196</v>
      </c>
    </row>
    <row r="587" spans="1:22">
      <c r="A587" t="s">
        <v>2651</v>
      </c>
      <c r="B587" t="s">
        <v>2070</v>
      </c>
      <c r="C587" t="s">
        <v>424</v>
      </c>
      <c r="D587">
        <v>54.899546810987701</v>
      </c>
      <c r="F587" t="s">
        <v>2073</v>
      </c>
      <c r="G587">
        <v>3.09061788035556E-2</v>
      </c>
      <c r="H587">
        <v>3.08896603046111E-2</v>
      </c>
      <c r="I587" s="238">
        <v>1.6518498944557701E-5</v>
      </c>
      <c r="J587">
        <v>8.9886654536138894E-3</v>
      </c>
      <c r="K587">
        <v>4.1231362757104097E-3</v>
      </c>
      <c r="L587" s="238">
        <v>7.7822656541223E-5</v>
      </c>
      <c r="M587">
        <v>4.7877065213622503E-3</v>
      </c>
      <c r="N587" t="s">
        <v>65</v>
      </c>
      <c r="O587">
        <v>3.8667922061195403E-2</v>
      </c>
      <c r="P587">
        <v>3.4365124015369699</v>
      </c>
      <c r="Q587" t="s">
        <v>65</v>
      </c>
      <c r="R587" t="s">
        <v>65</v>
      </c>
      <c r="S587">
        <v>1.22860929550875</v>
      </c>
      <c r="T587">
        <v>4.2718868933313197E-4</v>
      </c>
      <c r="U587" t="s">
        <v>65</v>
      </c>
      <c r="V587">
        <v>1.22860929550875</v>
      </c>
    </row>
    <row r="588" spans="1:22">
      <c r="A588" t="s">
        <v>2652</v>
      </c>
      <c r="B588" t="s">
        <v>2070</v>
      </c>
      <c r="C588" t="s">
        <v>424</v>
      </c>
      <c r="D588">
        <v>4.9159114018615302</v>
      </c>
      <c r="F588" t="s">
        <v>2073</v>
      </c>
      <c r="G588">
        <v>5.1134736113596098E-2</v>
      </c>
      <c r="H588">
        <v>5.0772052131579599E-2</v>
      </c>
      <c r="I588">
        <v>3.6268398201639998E-4</v>
      </c>
      <c r="J588">
        <v>9.6119774296777802E-3</v>
      </c>
      <c r="K588">
        <v>6.3576818358970898E-3</v>
      </c>
      <c r="L588">
        <v>9.7127615582509E-4</v>
      </c>
      <c r="M588">
        <v>2.28301943795559E-3</v>
      </c>
      <c r="N588" t="s">
        <v>65</v>
      </c>
      <c r="O588">
        <v>2.7949085366965502E-2</v>
      </c>
      <c r="P588">
        <v>5.2821651427121097</v>
      </c>
      <c r="Q588" t="s">
        <v>65</v>
      </c>
      <c r="R588" t="s">
        <v>65</v>
      </c>
      <c r="S588">
        <v>1.05743085066508</v>
      </c>
      <c r="T588">
        <v>1.2976595736656001E-2</v>
      </c>
      <c r="U588" t="s">
        <v>65</v>
      </c>
      <c r="V588">
        <v>1.05743085066508</v>
      </c>
    </row>
    <row r="589" spans="1:22">
      <c r="A589" t="s">
        <v>2653</v>
      </c>
      <c r="B589" t="s">
        <v>2070</v>
      </c>
      <c r="C589" t="s">
        <v>424</v>
      </c>
      <c r="D589">
        <v>0.423910917792099</v>
      </c>
      <c r="F589" t="s">
        <v>2073</v>
      </c>
      <c r="G589">
        <v>5.701982557969E-4</v>
      </c>
      <c r="H589">
        <v>5.3240494209840005E-4</v>
      </c>
      <c r="I589" s="238">
        <v>3.77933136985495E-5</v>
      </c>
      <c r="J589">
        <v>2.5008538089661001E-2</v>
      </c>
      <c r="K589">
        <v>1.3273474241787099E-2</v>
      </c>
      <c r="L589">
        <v>1.7056478913760899E-3</v>
      </c>
      <c r="M589">
        <v>1.00294159564977E-2</v>
      </c>
      <c r="N589" t="s">
        <v>65</v>
      </c>
      <c r="O589">
        <v>1.6440046501094E-3</v>
      </c>
      <c r="P589">
        <v>2.1288927013230902E-2</v>
      </c>
      <c r="Q589" t="s">
        <v>65</v>
      </c>
      <c r="R589" t="s">
        <v>65</v>
      </c>
      <c r="S589">
        <v>1.04391194594267</v>
      </c>
      <c r="T589">
        <v>2.2988568612646199E-2</v>
      </c>
      <c r="U589" t="s">
        <v>65</v>
      </c>
      <c r="V589">
        <v>1.04391194594267</v>
      </c>
    </row>
    <row r="590" spans="1:22">
      <c r="A590" t="s">
        <v>2654</v>
      </c>
      <c r="B590" t="s">
        <v>2070</v>
      </c>
      <c r="C590" t="s">
        <v>424</v>
      </c>
      <c r="D590">
        <v>8.5541850863137707</v>
      </c>
      <c r="F590" t="s">
        <v>2071</v>
      </c>
      <c r="G590">
        <v>1.0816341972929499E-2</v>
      </c>
      <c r="H590">
        <v>1.08102723625472E-2</v>
      </c>
      <c r="I590" s="238">
        <v>6.0696103822781496E-6</v>
      </c>
      <c r="J590">
        <v>3.9857636504151903E-3</v>
      </c>
      <c r="K590">
        <v>2.2042151968630101E-3</v>
      </c>
      <c r="L590" s="238">
        <v>9.2464995475068304E-5</v>
      </c>
      <c r="M590">
        <v>1.6890834580771E-3</v>
      </c>
      <c r="N590" t="s">
        <v>65</v>
      </c>
      <c r="O590">
        <v>2.4136403500991401E-3</v>
      </c>
      <c r="P590">
        <v>2.71222112265013</v>
      </c>
      <c r="Q590" t="s">
        <v>65</v>
      </c>
      <c r="R590" t="s">
        <v>65</v>
      </c>
      <c r="S590">
        <v>1.2559363939100401</v>
      </c>
      <c r="T590">
        <v>2.51471201251207E-3</v>
      </c>
      <c r="U590" t="s">
        <v>65</v>
      </c>
      <c r="V590">
        <v>1.2559363939100401</v>
      </c>
    </row>
    <row r="591" spans="1:22">
      <c r="A591" t="s">
        <v>2655</v>
      </c>
      <c r="B591" t="s">
        <v>2070</v>
      </c>
      <c r="C591" t="s">
        <v>424</v>
      </c>
      <c r="D591">
        <v>5.8594866764724696</v>
      </c>
      <c r="F591" t="s">
        <v>2071</v>
      </c>
      <c r="G591">
        <v>4.2400850403371999E-2</v>
      </c>
      <c r="H591">
        <v>4.2351284136680899E-2</v>
      </c>
      <c r="I591" s="238">
        <v>4.9566266691136798E-5</v>
      </c>
      <c r="J591">
        <v>5.8104541056516702E-3</v>
      </c>
      <c r="K591">
        <v>3.2957208993816501E-3</v>
      </c>
      <c r="L591">
        <v>1.6450970981215899E-4</v>
      </c>
      <c r="M591">
        <v>2.3502234964578599E-3</v>
      </c>
      <c r="N591" t="s">
        <v>65</v>
      </c>
      <c r="O591">
        <v>8.4637970370336404E-3</v>
      </c>
      <c r="P591">
        <v>7.2888079600330897</v>
      </c>
      <c r="Q591" t="s">
        <v>65</v>
      </c>
      <c r="R591" t="s">
        <v>65</v>
      </c>
      <c r="S591">
        <v>1.1165323705635299</v>
      </c>
      <c r="T591">
        <v>5.8562683479126201E-3</v>
      </c>
      <c r="U591" t="s">
        <v>65</v>
      </c>
      <c r="V591">
        <v>1.1165323705635299</v>
      </c>
    </row>
    <row r="592" spans="1:22">
      <c r="A592" t="s">
        <v>2656</v>
      </c>
      <c r="B592" t="s">
        <v>2070</v>
      </c>
      <c r="C592" t="s">
        <v>424</v>
      </c>
      <c r="D592">
        <v>5.50532902317675</v>
      </c>
      <c r="F592" t="s">
        <v>2071</v>
      </c>
      <c r="G592">
        <v>3.9396403928843998E-3</v>
      </c>
      <c r="H592">
        <v>3.9308735156307001E-3</v>
      </c>
      <c r="I592" s="238">
        <v>8.76687725366583E-6</v>
      </c>
      <c r="J592">
        <v>7.8075274564832998E-3</v>
      </c>
      <c r="K592">
        <v>5.3068190163897098E-3</v>
      </c>
      <c r="L592">
        <v>4.7095971474156798E-4</v>
      </c>
      <c r="M592">
        <v>2.0297487253520198E-3</v>
      </c>
      <c r="N592" t="s">
        <v>65</v>
      </c>
      <c r="O592">
        <v>4.0855836738132199E-3</v>
      </c>
      <c r="P592">
        <v>0.50347226283098501</v>
      </c>
      <c r="Q592" t="s">
        <v>65</v>
      </c>
      <c r="R592" t="s">
        <v>65</v>
      </c>
      <c r="S592">
        <v>1.05801344299292</v>
      </c>
      <c r="T592">
        <v>2.14580778503145E-3</v>
      </c>
      <c r="U592" t="s">
        <v>65</v>
      </c>
      <c r="V592">
        <v>1.05801344299292</v>
      </c>
    </row>
    <row r="593" spans="1:22">
      <c r="A593" t="s">
        <v>2657</v>
      </c>
      <c r="B593" t="s">
        <v>2070</v>
      </c>
      <c r="C593" t="s">
        <v>424</v>
      </c>
      <c r="D593">
        <v>15.6262502210673</v>
      </c>
      <c r="F593" t="s">
        <v>2071</v>
      </c>
      <c r="G593">
        <v>3.5085201323835198E-2</v>
      </c>
      <c r="H593">
        <v>3.5084387264126299E-2</v>
      </c>
      <c r="I593" s="238">
        <v>8.1405970895618397E-7</v>
      </c>
      <c r="J593">
        <v>4.7225034208295399E-3</v>
      </c>
      <c r="K593">
        <v>3.18836088328728E-3</v>
      </c>
      <c r="L593">
        <v>1.9924166718141999E-4</v>
      </c>
      <c r="M593">
        <v>1.33490087036084E-3</v>
      </c>
      <c r="N593" t="s">
        <v>65</v>
      </c>
      <c r="O593">
        <v>4.1489201001584696E-3</v>
      </c>
      <c r="P593">
        <v>7.4291925569348596</v>
      </c>
      <c r="Q593" t="s">
        <v>65</v>
      </c>
      <c r="R593" t="s">
        <v>65</v>
      </c>
      <c r="S593">
        <v>1.3306291847146701</v>
      </c>
      <c r="T593">
        <v>1.96210023163639E-4</v>
      </c>
      <c r="U593" t="s">
        <v>65</v>
      </c>
      <c r="V593">
        <v>1.3306291847146701</v>
      </c>
    </row>
    <row r="594" spans="1:22">
      <c r="A594" t="s">
        <v>2658</v>
      </c>
      <c r="B594" t="s">
        <v>2070</v>
      </c>
      <c r="C594" t="s">
        <v>424</v>
      </c>
      <c r="D594">
        <v>0.31511440207533897</v>
      </c>
      <c r="F594" t="s">
        <v>2071</v>
      </c>
      <c r="G594">
        <v>3.7746393548060002E-4</v>
      </c>
      <c r="H594" s="238">
        <v>4.5643615968660301E-6</v>
      </c>
      <c r="I594">
        <v>3.728995738837E-4</v>
      </c>
      <c r="J594">
        <v>5.8560363878166198E-4</v>
      </c>
      <c r="K594">
        <v>2.4468928062388901E-4</v>
      </c>
      <c r="L594" s="238">
        <v>2.80282433872776E-5</v>
      </c>
      <c r="M594">
        <v>3.1288611477049499E-4</v>
      </c>
      <c r="N594" t="s">
        <v>65</v>
      </c>
      <c r="O594">
        <v>1.133340716156E-3</v>
      </c>
      <c r="P594">
        <v>7.7942848961152196E-3</v>
      </c>
      <c r="Q594" t="s">
        <v>65</v>
      </c>
      <c r="R594" t="s">
        <v>65</v>
      </c>
      <c r="S594">
        <v>1.04807127859768</v>
      </c>
      <c r="T594">
        <v>0.32902689241455901</v>
      </c>
      <c r="U594" t="s">
        <v>65</v>
      </c>
      <c r="V594">
        <v>1.04807127859768</v>
      </c>
    </row>
    <row r="595" spans="1:22">
      <c r="A595" t="s">
        <v>2659</v>
      </c>
      <c r="B595" t="s">
        <v>2070</v>
      </c>
      <c r="C595" t="s">
        <v>424</v>
      </c>
      <c r="D595">
        <v>2.7561585887328599</v>
      </c>
      <c r="F595" t="s">
        <v>2071</v>
      </c>
      <c r="G595">
        <v>5.1072114687199001E-3</v>
      </c>
      <c r="H595">
        <v>5.1019113114497998E-3</v>
      </c>
      <c r="I595" s="238">
        <v>5.3001572700803698E-6</v>
      </c>
      <c r="J595">
        <v>8.4413982139740305E-3</v>
      </c>
      <c r="K595">
        <v>6.0505188744804797E-3</v>
      </c>
      <c r="L595">
        <v>2.08668438912113E-4</v>
      </c>
      <c r="M595">
        <v>2.1822109005814301E-3</v>
      </c>
      <c r="N595" t="s">
        <v>65</v>
      </c>
      <c r="O595">
        <v>2.34756361194427E-3</v>
      </c>
      <c r="P595">
        <v>0.60439173489102804</v>
      </c>
      <c r="Q595" t="s">
        <v>65</v>
      </c>
      <c r="R595" t="s">
        <v>65</v>
      </c>
      <c r="S595">
        <v>1.19579537334241</v>
      </c>
      <c r="T595">
        <v>2.25772679518181E-3</v>
      </c>
      <c r="U595" t="s">
        <v>65</v>
      </c>
      <c r="V595">
        <v>1.19579537334241</v>
      </c>
    </row>
    <row r="596" spans="1:22">
      <c r="A596" t="s">
        <v>2660</v>
      </c>
      <c r="B596" t="s">
        <v>2070</v>
      </c>
      <c r="C596" t="s">
        <v>424</v>
      </c>
      <c r="D596">
        <v>11.7626497992054</v>
      </c>
      <c r="F596" t="s">
        <v>2073</v>
      </c>
      <c r="G596">
        <v>1.6921233566528499E-2</v>
      </c>
      <c r="H596">
        <v>1.6890772370068901E-2</v>
      </c>
      <c r="I596" s="238">
        <v>3.0461196459632801E-5</v>
      </c>
      <c r="J596">
        <v>1.5087075606441101E-2</v>
      </c>
      <c r="K596">
        <v>6.4407661050917301E-3</v>
      </c>
      <c r="L596">
        <v>1.74968411733359E-4</v>
      </c>
      <c r="M596">
        <v>8.4713410896160597E-3</v>
      </c>
      <c r="N596" t="s">
        <v>65</v>
      </c>
      <c r="O596">
        <v>1.4525980833112699E-2</v>
      </c>
      <c r="P596">
        <v>1.1195524441368601</v>
      </c>
      <c r="Q596" t="s">
        <v>65</v>
      </c>
      <c r="R596" t="s">
        <v>65</v>
      </c>
      <c r="S596">
        <v>1.07404197620694</v>
      </c>
      <c r="T596">
        <v>2.0970147771498401E-3</v>
      </c>
      <c r="U596" t="s">
        <v>65</v>
      </c>
      <c r="V596">
        <v>1.07404197620694</v>
      </c>
    </row>
    <row r="597" spans="1:22">
      <c r="A597" t="s">
        <v>2661</v>
      </c>
      <c r="B597" t="s">
        <v>2070</v>
      </c>
      <c r="C597" t="s">
        <v>424</v>
      </c>
      <c r="D597">
        <v>3.9416729005714899</v>
      </c>
      <c r="F597" t="s">
        <v>2073</v>
      </c>
      <c r="G597">
        <v>1.3657783163593701E-2</v>
      </c>
      <c r="H597">
        <v>1.3629275144770501E-2</v>
      </c>
      <c r="I597" s="238">
        <v>2.8508018823242798E-5</v>
      </c>
      <c r="J597">
        <v>1.0855547054603201E-2</v>
      </c>
      <c r="K597">
        <v>6.8270398845595099E-3</v>
      </c>
      <c r="L597">
        <v>1.9065162529324599E-4</v>
      </c>
      <c r="M597">
        <v>3.8378555447504499E-3</v>
      </c>
      <c r="N597" t="s">
        <v>65</v>
      </c>
      <c r="O597">
        <v>7.2220924741731602E-3</v>
      </c>
      <c r="P597">
        <v>1.25551251136543</v>
      </c>
      <c r="Q597" t="s">
        <v>65</v>
      </c>
      <c r="R597" t="s">
        <v>65</v>
      </c>
      <c r="S597">
        <v>1.13894292956583</v>
      </c>
      <c r="T597">
        <v>3.9473350590829397E-3</v>
      </c>
      <c r="U597" t="s">
        <v>65</v>
      </c>
      <c r="V597">
        <v>1.13894292956583</v>
      </c>
    </row>
    <row r="598" spans="1:22">
      <c r="A598" t="s">
        <v>2662</v>
      </c>
      <c r="B598" t="s">
        <v>2070</v>
      </c>
      <c r="C598" t="s">
        <v>424</v>
      </c>
      <c r="D598">
        <v>8.5810783347652908</v>
      </c>
      <c r="F598" t="s">
        <v>2073</v>
      </c>
      <c r="G598">
        <v>1.8909732964671E-3</v>
      </c>
      <c r="H598">
        <v>1.878659221064E-3</v>
      </c>
      <c r="I598" s="238">
        <v>1.2314075403069599E-5</v>
      </c>
      <c r="J598">
        <v>1.5643465930238399E-2</v>
      </c>
      <c r="K598">
        <v>6.2365456389456104E-3</v>
      </c>
      <c r="L598">
        <v>1.4215199120961799E-4</v>
      </c>
      <c r="M598">
        <v>9.2647683000832409E-3</v>
      </c>
      <c r="N598" t="s">
        <v>65</v>
      </c>
      <c r="O598">
        <v>1.6811261096523401E-2</v>
      </c>
      <c r="P598">
        <v>0.120092262765925</v>
      </c>
      <c r="Q598" t="s">
        <v>65</v>
      </c>
      <c r="R598" t="s">
        <v>65</v>
      </c>
      <c r="S598">
        <v>1.1648910105220001</v>
      </c>
      <c r="T598">
        <v>7.3248968845151998E-4</v>
      </c>
      <c r="U598" t="s">
        <v>65</v>
      </c>
      <c r="V598">
        <v>1.1648910105220001</v>
      </c>
    </row>
    <row r="599" spans="1:22">
      <c r="A599" t="s">
        <v>2663</v>
      </c>
      <c r="B599" t="s">
        <v>2070</v>
      </c>
      <c r="C599" t="s">
        <v>424</v>
      </c>
      <c r="D599">
        <v>26.022400631126899</v>
      </c>
      <c r="G599">
        <v>1.12758500910633E-2</v>
      </c>
      <c r="H599">
        <v>1.12758500910633E-2</v>
      </c>
      <c r="I599">
        <v>0</v>
      </c>
      <c r="J599">
        <v>1.04799686197401E-2</v>
      </c>
      <c r="K599">
        <v>5.3500400804120003E-3</v>
      </c>
      <c r="L599">
        <v>2.7786262830956001E-4</v>
      </c>
      <c r="M599">
        <v>4.8520659110186199E-3</v>
      </c>
      <c r="N599" t="s">
        <v>65</v>
      </c>
      <c r="P599">
        <v>1.0759431158814701</v>
      </c>
      <c r="Q599" t="s">
        <v>65</v>
      </c>
      <c r="R599" t="s">
        <v>65</v>
      </c>
      <c r="S599">
        <v>1.20670898589971</v>
      </c>
      <c r="U599" t="s">
        <v>65</v>
      </c>
      <c r="V599">
        <v>1.20670898589971</v>
      </c>
    </row>
    <row r="600" spans="1:22">
      <c r="A600" t="s">
        <v>2664</v>
      </c>
      <c r="B600" t="s">
        <v>2070</v>
      </c>
      <c r="C600" t="s">
        <v>424</v>
      </c>
      <c r="D600">
        <v>0.26707600619988597</v>
      </c>
      <c r="F600" t="s">
        <v>2071</v>
      </c>
      <c r="G600">
        <v>9.6074724284077994E-3</v>
      </c>
      <c r="H600">
        <v>9.4391741244224999E-3</v>
      </c>
      <c r="I600">
        <v>1.6829830398530001E-4</v>
      </c>
      <c r="J600">
        <v>5.4702206952018703E-2</v>
      </c>
      <c r="K600">
        <v>4.7835578388316598E-2</v>
      </c>
      <c r="L600">
        <v>6.3855803083958404E-4</v>
      </c>
      <c r="M600">
        <v>6.22807053286245E-3</v>
      </c>
      <c r="N600" t="s">
        <v>65</v>
      </c>
      <c r="O600">
        <v>5.3671681974218196E-3</v>
      </c>
      <c r="P600">
        <v>0.17255563624154899</v>
      </c>
      <c r="Q600" t="s">
        <v>65</v>
      </c>
      <c r="R600" t="s">
        <v>65</v>
      </c>
      <c r="S600">
        <v>1.13082769496719</v>
      </c>
      <c r="T600">
        <v>3.1357002015726602E-2</v>
      </c>
      <c r="U600" t="s">
        <v>65</v>
      </c>
      <c r="V600">
        <v>1.13082769496719</v>
      </c>
    </row>
    <row r="601" spans="1:22">
      <c r="A601" t="s">
        <v>2665</v>
      </c>
      <c r="B601" t="s">
        <v>2070</v>
      </c>
      <c r="C601" t="s">
        <v>424</v>
      </c>
      <c r="D601">
        <v>3.8131893747373402</v>
      </c>
      <c r="F601" t="s">
        <v>2073</v>
      </c>
      <c r="G601">
        <v>1.7529863755205599E-2</v>
      </c>
      <c r="H601">
        <v>1.75251727193362E-2</v>
      </c>
      <c r="I601" s="238">
        <v>4.6910358694495704E-6</v>
      </c>
      <c r="J601">
        <v>1.24025304513173E-2</v>
      </c>
      <c r="K601">
        <v>6.3281775977111002E-3</v>
      </c>
      <c r="L601">
        <v>1.12754011643157E-4</v>
      </c>
      <c r="M601">
        <v>5.9615988419630802E-3</v>
      </c>
      <c r="N601" t="s">
        <v>65</v>
      </c>
      <c r="O601">
        <v>5.5520597936078398E-3</v>
      </c>
      <c r="P601">
        <v>1.4130320250473301</v>
      </c>
      <c r="Q601" t="s">
        <v>65</v>
      </c>
      <c r="R601" t="s">
        <v>65</v>
      </c>
      <c r="S601">
        <v>1.0320098491843599</v>
      </c>
      <c r="T601">
        <v>8.4491811036516899E-4</v>
      </c>
      <c r="U601" t="s">
        <v>65</v>
      </c>
      <c r="V601">
        <v>1.0320098491843599</v>
      </c>
    </row>
    <row r="602" spans="1:22">
      <c r="A602" t="s">
        <v>2666</v>
      </c>
      <c r="B602" t="s">
        <v>2070</v>
      </c>
      <c r="C602" t="s">
        <v>424</v>
      </c>
      <c r="D602">
        <v>3.3227535783620401</v>
      </c>
      <c r="F602" t="s">
        <v>2073</v>
      </c>
      <c r="G602">
        <v>1.27104524875622E-2</v>
      </c>
      <c r="H602">
        <v>1.2698817763145499E-2</v>
      </c>
      <c r="I602" s="238">
        <v>1.16347244167536E-5</v>
      </c>
      <c r="J602">
        <v>9.5071686864171296E-3</v>
      </c>
      <c r="K602">
        <v>5.3790604029814804E-3</v>
      </c>
      <c r="L602">
        <v>8.0919952285129495E-4</v>
      </c>
      <c r="M602">
        <v>3.31890876058435E-3</v>
      </c>
      <c r="N602" t="s">
        <v>65</v>
      </c>
      <c r="O602">
        <v>1.29778654597392E-2</v>
      </c>
      <c r="P602">
        <v>1.33570973462249</v>
      </c>
      <c r="Q602" t="s">
        <v>65</v>
      </c>
      <c r="R602" t="s">
        <v>65</v>
      </c>
      <c r="S602">
        <v>1.0036735992594901</v>
      </c>
      <c r="T602">
        <v>8.9650524216386895E-4</v>
      </c>
      <c r="U602" t="s">
        <v>65</v>
      </c>
      <c r="V602">
        <v>1.0036735992594901</v>
      </c>
    </row>
    <row r="603" spans="1:22">
      <c r="A603" t="s">
        <v>2667</v>
      </c>
      <c r="B603" t="s">
        <v>2070</v>
      </c>
      <c r="C603" t="s">
        <v>424</v>
      </c>
      <c r="D603">
        <v>13.9265904471107</v>
      </c>
      <c r="F603" t="s">
        <v>2073</v>
      </c>
      <c r="G603">
        <v>4.1941794064136798E-2</v>
      </c>
      <c r="H603">
        <v>4.1881012679872598E-2</v>
      </c>
      <c r="I603" s="238">
        <v>6.0781384264200198E-5</v>
      </c>
      <c r="J603">
        <v>1.2079965612722701E-2</v>
      </c>
      <c r="K603">
        <v>7.8141210288394901E-3</v>
      </c>
      <c r="L603">
        <v>9.7414013853020301E-4</v>
      </c>
      <c r="M603">
        <v>3.2917044453530798E-3</v>
      </c>
      <c r="N603" t="s">
        <v>65</v>
      </c>
      <c r="O603">
        <v>6.5145601032761194E-2</v>
      </c>
      <c r="P603">
        <v>3.4669811175424998</v>
      </c>
      <c r="Q603" t="s">
        <v>65</v>
      </c>
      <c r="R603" t="s">
        <v>65</v>
      </c>
      <c r="S603">
        <v>1.0931182230368801</v>
      </c>
      <c r="T603">
        <v>9.3300826610892096E-4</v>
      </c>
      <c r="U603" t="s">
        <v>65</v>
      </c>
      <c r="V603">
        <v>1.0931182230368801</v>
      </c>
    </row>
    <row r="604" spans="1:22">
      <c r="A604" t="s">
        <v>2668</v>
      </c>
      <c r="B604" t="s">
        <v>2070</v>
      </c>
      <c r="C604" t="s">
        <v>424</v>
      </c>
      <c r="D604">
        <v>30.815924436376999</v>
      </c>
      <c r="F604" t="s">
        <v>2071</v>
      </c>
      <c r="G604">
        <v>2.6671223051965801E-2</v>
      </c>
      <c r="H604">
        <v>2.6618421949309801E-2</v>
      </c>
      <c r="I604" s="238">
        <v>5.2801102656019703E-5</v>
      </c>
      <c r="J604">
        <v>5.5549608084194697E-3</v>
      </c>
      <c r="K604">
        <v>3.64686106250868E-3</v>
      </c>
      <c r="L604">
        <v>7.0613025842772498E-4</v>
      </c>
      <c r="M604">
        <v>1.20196948748306E-3</v>
      </c>
      <c r="N604" t="s">
        <v>65</v>
      </c>
      <c r="O604">
        <v>0.10313420883900699</v>
      </c>
      <c r="P604">
        <v>4.7918289376524701</v>
      </c>
      <c r="Q604" t="s">
        <v>65</v>
      </c>
      <c r="R604" t="s">
        <v>65</v>
      </c>
      <c r="S604">
        <v>1.16284092908127</v>
      </c>
      <c r="T604">
        <v>5.11964975059267E-4</v>
      </c>
      <c r="U604" t="s">
        <v>65</v>
      </c>
      <c r="V604">
        <v>1.16284092908127</v>
      </c>
    </row>
    <row r="605" spans="1:22">
      <c r="A605" t="s">
        <v>2669</v>
      </c>
      <c r="B605" t="s">
        <v>2070</v>
      </c>
      <c r="C605" t="s">
        <v>424</v>
      </c>
      <c r="D605">
        <v>0.423379351648354</v>
      </c>
      <c r="F605" t="s">
        <v>2071</v>
      </c>
      <c r="G605" s="238">
        <v>9.6236123584258595E-5</v>
      </c>
      <c r="H605" s="238">
        <v>9.6236123584258595E-5</v>
      </c>
      <c r="I605">
        <v>0</v>
      </c>
      <c r="J605">
        <v>9.4142536675942603E-3</v>
      </c>
      <c r="K605">
        <v>2.4859973237671899E-3</v>
      </c>
      <c r="L605">
        <v>1.7797410991659201E-3</v>
      </c>
      <c r="M605">
        <v>5.1485152446611301E-3</v>
      </c>
      <c r="N605" t="s">
        <v>65</v>
      </c>
      <c r="O605">
        <v>0</v>
      </c>
      <c r="P605">
        <v>1.0222384798863201E-2</v>
      </c>
      <c r="Q605" t="s">
        <v>65</v>
      </c>
      <c r="R605" t="s">
        <v>65</v>
      </c>
      <c r="S605">
        <v>1.5148724817233099</v>
      </c>
      <c r="U605" t="s">
        <v>65</v>
      </c>
      <c r="V605">
        <v>1.5148724817233099</v>
      </c>
    </row>
    <row r="606" spans="1:22">
      <c r="A606" t="s">
        <v>2670</v>
      </c>
      <c r="B606" t="s">
        <v>2070</v>
      </c>
      <c r="C606" t="s">
        <v>424</v>
      </c>
      <c r="D606">
        <v>3.7476982002460302</v>
      </c>
      <c r="F606" t="s">
        <v>2071</v>
      </c>
      <c r="G606">
        <v>5.0221900166459998E-3</v>
      </c>
      <c r="H606">
        <v>5.0043595598542002E-3</v>
      </c>
      <c r="I606" s="238">
        <v>1.7830456791807901E-5</v>
      </c>
      <c r="J606">
        <v>2.89494553525189E-3</v>
      </c>
      <c r="K606">
        <v>1.69967696218837E-3</v>
      </c>
      <c r="L606">
        <v>1.42920328662814E-4</v>
      </c>
      <c r="M606">
        <v>1.0523482444007E-3</v>
      </c>
      <c r="N606" t="s">
        <v>65</v>
      </c>
      <c r="O606">
        <v>1.0670064817497201E-3</v>
      </c>
      <c r="P606">
        <v>1.72865413145631</v>
      </c>
      <c r="Q606" t="s">
        <v>65</v>
      </c>
      <c r="R606" t="s">
        <v>65</v>
      </c>
      <c r="S606">
        <v>1.13172648457162</v>
      </c>
      <c r="T606">
        <v>1.6710729594227699E-2</v>
      </c>
      <c r="U606" t="s">
        <v>65</v>
      </c>
      <c r="V606">
        <v>1.13172648457162</v>
      </c>
    </row>
    <row r="607" spans="1:22">
      <c r="A607" t="s">
        <v>2671</v>
      </c>
      <c r="B607" t="s">
        <v>2070</v>
      </c>
      <c r="C607" t="s">
        <v>424</v>
      </c>
      <c r="D607">
        <v>0.74812168235677801</v>
      </c>
      <c r="F607" t="s">
        <v>2071</v>
      </c>
      <c r="G607">
        <v>5.3931512097852999E-3</v>
      </c>
      <c r="H607">
        <v>5.3500402185457999E-3</v>
      </c>
      <c r="I607" s="238">
        <v>4.3110991239473097E-5</v>
      </c>
      <c r="J607">
        <v>5.9952835095020201E-3</v>
      </c>
      <c r="K607">
        <v>3.2322823528809202E-3</v>
      </c>
      <c r="L607">
        <v>2.5129691246743302E-4</v>
      </c>
      <c r="M607">
        <v>2.51170424415366E-3</v>
      </c>
      <c r="N607" t="s">
        <v>65</v>
      </c>
      <c r="O607">
        <v>9.4266662125910199E-4</v>
      </c>
      <c r="P607">
        <v>0.892374849340558</v>
      </c>
      <c r="Q607" t="s">
        <v>65</v>
      </c>
      <c r="R607" t="s">
        <v>65</v>
      </c>
      <c r="S607">
        <v>1.0720658730177699</v>
      </c>
      <c r="T607">
        <v>4.5733019783696802E-2</v>
      </c>
      <c r="U607" t="s">
        <v>65</v>
      </c>
      <c r="V607">
        <v>1.0720658730177699</v>
      </c>
    </row>
    <row r="608" spans="1:22">
      <c r="A608" t="s">
        <v>2672</v>
      </c>
      <c r="B608" t="s">
        <v>2070</v>
      </c>
      <c r="C608" t="s">
        <v>424</v>
      </c>
      <c r="D608">
        <v>8.9547376895730508</v>
      </c>
      <c r="F608" t="s">
        <v>2073</v>
      </c>
      <c r="G608">
        <v>2.6287573574369099E-2</v>
      </c>
      <c r="H608">
        <v>2.62871652379311E-2</v>
      </c>
      <c r="I608" s="238">
        <v>4.0833643797735898E-7</v>
      </c>
      <c r="J608">
        <v>5.7251891402554699E-3</v>
      </c>
      <c r="K608">
        <v>4.2153157239848398E-3</v>
      </c>
      <c r="L608">
        <v>1.1775627505782E-4</v>
      </c>
      <c r="M608">
        <v>1.3921171412128099E-3</v>
      </c>
      <c r="N608" t="s">
        <v>65</v>
      </c>
      <c r="O608">
        <v>9.6430598850824796E-4</v>
      </c>
      <c r="P608">
        <v>4.5914928911428099</v>
      </c>
      <c r="Q608" t="s">
        <v>65</v>
      </c>
      <c r="R608" t="s">
        <v>65</v>
      </c>
      <c r="S608">
        <v>1.17306972826145</v>
      </c>
      <c r="T608">
        <v>4.23451106644109E-4</v>
      </c>
      <c r="U608" t="s">
        <v>65</v>
      </c>
      <c r="V608">
        <v>1.17306972826145</v>
      </c>
    </row>
    <row r="609" spans="1:22">
      <c r="A609" t="s">
        <v>2673</v>
      </c>
      <c r="B609" t="s">
        <v>2070</v>
      </c>
      <c r="C609" t="s">
        <v>424</v>
      </c>
      <c r="D609">
        <v>5.8852388972750198</v>
      </c>
      <c r="F609" t="s">
        <v>2071</v>
      </c>
      <c r="G609">
        <v>3.8172996903322E-3</v>
      </c>
      <c r="H609">
        <v>3.8150081649607E-3</v>
      </c>
      <c r="I609" s="238">
        <v>2.2915253714717099E-6</v>
      </c>
      <c r="J609">
        <v>5.14567615361455E-3</v>
      </c>
      <c r="K609">
        <v>2.44989444638019E-3</v>
      </c>
      <c r="L609">
        <v>2.7962431349996098E-4</v>
      </c>
      <c r="M609">
        <v>2.4161573937343901E-3</v>
      </c>
      <c r="N609" t="s">
        <v>65</v>
      </c>
      <c r="O609">
        <v>3.02053176646734E-3</v>
      </c>
      <c r="P609">
        <v>0.74140075105209802</v>
      </c>
      <c r="Q609" t="s">
        <v>65</v>
      </c>
      <c r="R609" t="s">
        <v>65</v>
      </c>
      <c r="S609">
        <v>1.07187879786073</v>
      </c>
      <c r="T609">
        <v>7.5864965133333299E-4</v>
      </c>
      <c r="U609" t="s">
        <v>65</v>
      </c>
      <c r="V609">
        <v>1.07187879786073</v>
      </c>
    </row>
    <row r="610" spans="1:22">
      <c r="A610" t="s">
        <v>2674</v>
      </c>
      <c r="B610" t="s">
        <v>2070</v>
      </c>
      <c r="C610" t="s">
        <v>424</v>
      </c>
      <c r="D610">
        <v>25.807787523016898</v>
      </c>
      <c r="F610" t="s">
        <v>2073</v>
      </c>
      <c r="G610">
        <v>6.5280902624485996E-3</v>
      </c>
      <c r="H610">
        <v>6.5229821722941001E-3</v>
      </c>
      <c r="I610" s="238">
        <v>5.1080901544449599E-6</v>
      </c>
      <c r="J610">
        <v>4.6469407449306402E-3</v>
      </c>
      <c r="K610">
        <v>2.4380811718835598E-3</v>
      </c>
      <c r="L610">
        <v>2.3394409521709699E-4</v>
      </c>
      <c r="M610">
        <v>1.9749154778299798E-3</v>
      </c>
      <c r="N610" t="s">
        <v>65</v>
      </c>
      <c r="O610">
        <v>1.6030675205424401E-2</v>
      </c>
      <c r="P610">
        <v>1.40371537541338</v>
      </c>
      <c r="Q610" t="s">
        <v>65</v>
      </c>
      <c r="R610" t="s">
        <v>65</v>
      </c>
      <c r="S610">
        <v>1.11092113948695</v>
      </c>
      <c r="T610">
        <v>3.1864472887059E-4</v>
      </c>
      <c r="U610" t="s">
        <v>65</v>
      </c>
      <c r="V610">
        <v>1.11092113948695</v>
      </c>
    </row>
    <row r="611" spans="1:22">
      <c r="A611" t="s">
        <v>2675</v>
      </c>
      <c r="B611" t="s">
        <v>2070</v>
      </c>
      <c r="C611" t="s">
        <v>424</v>
      </c>
      <c r="D611">
        <v>4.67607501516685</v>
      </c>
      <c r="F611" t="s">
        <v>2073</v>
      </c>
      <c r="G611">
        <v>4.6832778006619998E-3</v>
      </c>
      <c r="H611">
        <v>4.6735681086677002E-3</v>
      </c>
      <c r="I611" s="238">
        <v>9.7096919942364704E-6</v>
      </c>
      <c r="J611">
        <v>1.2128742127771999E-2</v>
      </c>
      <c r="K611">
        <v>6.8222571565678299E-3</v>
      </c>
      <c r="L611">
        <v>8.2215340225135804E-4</v>
      </c>
      <c r="M611">
        <v>4.4843315689528304E-3</v>
      </c>
      <c r="N611" t="s">
        <v>65</v>
      </c>
      <c r="O611">
        <v>3.8760388747461898E-2</v>
      </c>
      <c r="P611">
        <v>0.385329992132185</v>
      </c>
      <c r="Q611" t="s">
        <v>65</v>
      </c>
      <c r="R611" t="s">
        <v>65</v>
      </c>
      <c r="S611">
        <v>1.33896091609089</v>
      </c>
      <c r="T611">
        <v>2.505055369155E-4</v>
      </c>
      <c r="U611" t="s">
        <v>65</v>
      </c>
      <c r="V611">
        <v>1.33896091609089</v>
      </c>
    </row>
    <row r="612" spans="1:22">
      <c r="A612" t="s">
        <v>2676</v>
      </c>
      <c r="B612" t="s">
        <v>2070</v>
      </c>
      <c r="C612" t="s">
        <v>424</v>
      </c>
      <c r="D612">
        <v>12.742172460658001</v>
      </c>
      <c r="F612" t="s">
        <v>2071</v>
      </c>
      <c r="G612">
        <v>1.1586635399494E-2</v>
      </c>
      <c r="H612">
        <v>1.1584859970125099E-2</v>
      </c>
      <c r="I612" s="238">
        <v>1.77542936895371E-6</v>
      </c>
      <c r="J612">
        <v>6.63286958249951E-3</v>
      </c>
      <c r="K612">
        <v>5.4673335344087304E-3</v>
      </c>
      <c r="L612" s="238">
        <v>7.3542359667105596E-5</v>
      </c>
      <c r="M612">
        <v>1.0919936884236699E-3</v>
      </c>
      <c r="N612" t="s">
        <v>65</v>
      </c>
      <c r="O612">
        <v>7.8344264137017699E-4</v>
      </c>
      <c r="P612">
        <v>1.7465834094931001</v>
      </c>
      <c r="Q612" t="s">
        <v>65</v>
      </c>
      <c r="R612" t="s">
        <v>65</v>
      </c>
      <c r="S612">
        <v>1.23363382555521</v>
      </c>
      <c r="T612">
        <v>2.2661893483977699E-3</v>
      </c>
      <c r="U612" t="s">
        <v>65</v>
      </c>
      <c r="V612">
        <v>1.23363382555521</v>
      </c>
    </row>
    <row r="613" spans="1:22">
      <c r="A613" t="s">
        <v>2677</v>
      </c>
      <c r="B613" t="s">
        <v>2070</v>
      </c>
      <c r="C613" t="s">
        <v>424</v>
      </c>
      <c r="D613">
        <v>4.7517965980464201</v>
      </c>
      <c r="F613" t="s">
        <v>2071</v>
      </c>
      <c r="G613">
        <v>2.3419759449607E-3</v>
      </c>
      <c r="H613">
        <v>2.3407240345817001E-3</v>
      </c>
      <c r="I613" s="238">
        <v>1.25191037901691E-6</v>
      </c>
      <c r="J613">
        <v>1.33684695704898E-2</v>
      </c>
      <c r="K613">
        <v>9.5487756416770906E-3</v>
      </c>
      <c r="L613">
        <v>1.54368501040798E-3</v>
      </c>
      <c r="M613">
        <v>2.2760089184047801E-3</v>
      </c>
      <c r="N613" t="s">
        <v>65</v>
      </c>
      <c r="O613">
        <v>6.7362259323987504E-3</v>
      </c>
      <c r="P613">
        <v>0.175092894683226</v>
      </c>
      <c r="Q613" t="s">
        <v>65</v>
      </c>
      <c r="R613" t="s">
        <v>65</v>
      </c>
      <c r="S613">
        <v>1.07181281934117</v>
      </c>
      <c r="T613">
        <v>1.85847445079846E-4</v>
      </c>
      <c r="U613" t="s">
        <v>65</v>
      </c>
      <c r="V613">
        <v>1.07181281934117</v>
      </c>
    </row>
    <row r="614" spans="1:22">
      <c r="A614" t="s">
        <v>2678</v>
      </c>
      <c r="B614" t="s">
        <v>2070</v>
      </c>
      <c r="C614" t="s">
        <v>424</v>
      </c>
      <c r="D614">
        <v>0.35365888079307101</v>
      </c>
      <c r="F614" t="s">
        <v>2071</v>
      </c>
      <c r="G614">
        <v>3.5667496569780001E-4</v>
      </c>
      <c r="H614">
        <v>3.5667496569780001E-4</v>
      </c>
      <c r="I614">
        <v>0</v>
      </c>
      <c r="J614">
        <v>1.9017112389137399E-2</v>
      </c>
      <c r="K614">
        <v>4.5502420442094698E-3</v>
      </c>
      <c r="L614">
        <v>1.33980761092874E-3</v>
      </c>
      <c r="M614">
        <v>1.31270627339992E-2</v>
      </c>
      <c r="N614" t="s">
        <v>65</v>
      </c>
      <c r="O614">
        <v>0</v>
      </c>
      <c r="P614">
        <v>1.8755474458968399E-2</v>
      </c>
      <c r="Q614" t="s">
        <v>65</v>
      </c>
      <c r="R614" t="s">
        <v>65</v>
      </c>
      <c r="U614" t="s">
        <v>65</v>
      </c>
    </row>
    <row r="615" spans="1:22">
      <c r="A615" t="s">
        <v>2679</v>
      </c>
      <c r="B615" t="s">
        <v>2070</v>
      </c>
      <c r="C615" t="s">
        <v>424</v>
      </c>
      <c r="D615">
        <v>12.160392093184299</v>
      </c>
      <c r="F615" t="s">
        <v>2071</v>
      </c>
      <c r="G615">
        <v>2.5673209623004998E-3</v>
      </c>
      <c r="H615">
        <v>2.5673005430519001E-3</v>
      </c>
      <c r="I615" s="238">
        <v>2.0419248562900899E-8</v>
      </c>
      <c r="J615">
        <v>2.4031812847769298E-3</v>
      </c>
      <c r="K615">
        <v>1.1253677330706399E-3</v>
      </c>
      <c r="L615" s="238">
        <v>9.1652577394866304E-5</v>
      </c>
      <c r="M615">
        <v>1.1861609743114201E-3</v>
      </c>
      <c r="N615" t="s">
        <v>65</v>
      </c>
      <c r="O615">
        <v>5.2675592999630498E-3</v>
      </c>
      <c r="P615">
        <v>1.0682925001599199</v>
      </c>
      <c r="Q615" t="s">
        <v>65</v>
      </c>
      <c r="R615" t="s">
        <v>65</v>
      </c>
      <c r="S615">
        <v>1</v>
      </c>
      <c r="T615" s="238">
        <v>3.8764155086102396E-6</v>
      </c>
      <c r="U615" t="s">
        <v>65</v>
      </c>
      <c r="V615">
        <v>1</v>
      </c>
    </row>
    <row r="616" spans="1:22">
      <c r="A616" t="s">
        <v>2680</v>
      </c>
      <c r="B616" t="s">
        <v>2070</v>
      </c>
      <c r="C616" t="s">
        <v>424</v>
      </c>
      <c r="D616">
        <v>0.48945990022068703</v>
      </c>
      <c r="F616" t="s">
        <v>2071</v>
      </c>
      <c r="G616">
        <v>1.7211019224525701E-2</v>
      </c>
      <c r="H616">
        <v>1.6904071178944501E-2</v>
      </c>
      <c r="I616">
        <v>3.0694804558119998E-4</v>
      </c>
      <c r="J616">
        <v>1.1291590673537801E-2</v>
      </c>
      <c r="K616">
        <v>4.1278923422869204E-3</v>
      </c>
      <c r="L616">
        <v>1.48471434025165E-3</v>
      </c>
      <c r="M616">
        <v>5.6789839909992899E-3</v>
      </c>
      <c r="N616" t="s">
        <v>65</v>
      </c>
      <c r="O616">
        <v>2.00646527700361E-2</v>
      </c>
      <c r="P616">
        <v>1.4970495891743201</v>
      </c>
      <c r="Q616" t="s">
        <v>65</v>
      </c>
      <c r="R616" t="s">
        <v>65</v>
      </c>
      <c r="S616">
        <v>1.1807576927443799</v>
      </c>
      <c r="T616">
        <v>1.5297949538383499E-2</v>
      </c>
      <c r="U616" t="s">
        <v>65</v>
      </c>
      <c r="V616">
        <v>1.1807576927443799</v>
      </c>
    </row>
    <row r="617" spans="1:22">
      <c r="A617" t="s">
        <v>2681</v>
      </c>
      <c r="B617" t="s">
        <v>2070</v>
      </c>
      <c r="C617" t="s">
        <v>424</v>
      </c>
      <c r="D617">
        <v>16.560240458342399</v>
      </c>
      <c r="F617" t="s">
        <v>2073</v>
      </c>
      <c r="G617">
        <v>4.26622114888855E-2</v>
      </c>
      <c r="H617">
        <v>4.26622114888855E-2</v>
      </c>
      <c r="I617">
        <v>0</v>
      </c>
      <c r="J617">
        <v>1.0775327234033299E-2</v>
      </c>
      <c r="K617">
        <v>4.4287952049306498E-3</v>
      </c>
      <c r="L617">
        <v>1.8194571589049701E-4</v>
      </c>
      <c r="M617">
        <v>6.1645863132121703E-3</v>
      </c>
      <c r="N617" t="s">
        <v>65</v>
      </c>
      <c r="O617">
        <v>0</v>
      </c>
      <c r="P617">
        <v>3.9592497343504398</v>
      </c>
      <c r="Q617" t="s">
        <v>65</v>
      </c>
      <c r="R617" t="s">
        <v>65</v>
      </c>
      <c r="S617">
        <v>1.1704874682853901</v>
      </c>
      <c r="U617" t="s">
        <v>65</v>
      </c>
      <c r="V617">
        <v>1.1704874682853901</v>
      </c>
    </row>
    <row r="618" spans="1:22">
      <c r="A618" t="s">
        <v>2682</v>
      </c>
      <c r="B618" t="s">
        <v>2070</v>
      </c>
      <c r="C618" t="s">
        <v>424</v>
      </c>
      <c r="D618">
        <v>8.5716452755926493</v>
      </c>
      <c r="F618" t="s">
        <v>2071</v>
      </c>
      <c r="G618">
        <v>9.7518376532998996E-3</v>
      </c>
      <c r="H618">
        <v>9.6865255035569996E-3</v>
      </c>
      <c r="I618" s="238">
        <v>6.5312149742908707E-5</v>
      </c>
      <c r="J618">
        <v>3.3000863366209401E-3</v>
      </c>
      <c r="K618">
        <v>2.65977490269537E-3</v>
      </c>
      <c r="L618" s="238">
        <v>4.2516843346763698E-5</v>
      </c>
      <c r="M618">
        <v>5.9779459057880896E-4</v>
      </c>
      <c r="N618" t="s">
        <v>65</v>
      </c>
      <c r="O618">
        <v>1.37852296888204E-2</v>
      </c>
      <c r="P618">
        <v>2.9352339652650699</v>
      </c>
      <c r="Q618" t="s">
        <v>65</v>
      </c>
      <c r="R618" t="s">
        <v>65</v>
      </c>
      <c r="S618">
        <v>1.0882332651459701</v>
      </c>
      <c r="T618">
        <v>4.7378354381628898E-3</v>
      </c>
      <c r="U618" t="s">
        <v>65</v>
      </c>
      <c r="V618">
        <v>1.0882332651459701</v>
      </c>
    </row>
    <row r="619" spans="1:22">
      <c r="A619" t="s">
        <v>2683</v>
      </c>
      <c r="B619" t="s">
        <v>2070</v>
      </c>
      <c r="C619" t="s">
        <v>424</v>
      </c>
      <c r="D619">
        <v>7.1119859475426503</v>
      </c>
      <c r="F619" t="s">
        <v>2073</v>
      </c>
      <c r="G619">
        <v>1.8331838832948401E-2</v>
      </c>
      <c r="H619">
        <v>1.8282165308440901E-2</v>
      </c>
      <c r="I619" s="238">
        <v>4.9673524507512201E-5</v>
      </c>
      <c r="J619">
        <v>5.9543921874435296E-3</v>
      </c>
      <c r="K619">
        <v>3.7117322882703101E-3</v>
      </c>
      <c r="L619">
        <v>1.49135788352376E-4</v>
      </c>
      <c r="M619">
        <v>2.0935241108208402E-3</v>
      </c>
      <c r="N619" t="s">
        <v>65</v>
      </c>
      <c r="O619">
        <v>2.05720204608324E-2</v>
      </c>
      <c r="P619">
        <v>3.0703663334427</v>
      </c>
      <c r="Q619" t="s">
        <v>65</v>
      </c>
      <c r="R619" t="s">
        <v>65</v>
      </c>
      <c r="S619">
        <v>1.1881377395389601</v>
      </c>
      <c r="T619">
        <v>2.4146157448213098E-3</v>
      </c>
      <c r="U619" t="s">
        <v>65</v>
      </c>
      <c r="V619">
        <v>1.1881377395389601</v>
      </c>
    </row>
    <row r="620" spans="1:22">
      <c r="A620" t="s">
        <v>2684</v>
      </c>
      <c r="B620" t="s">
        <v>2070</v>
      </c>
      <c r="C620" t="s">
        <v>424</v>
      </c>
      <c r="D620">
        <v>4.3275226769087096</v>
      </c>
      <c r="F620" t="s">
        <v>2073</v>
      </c>
      <c r="G620">
        <v>1.1230166478934199E-2</v>
      </c>
      <c r="H620">
        <v>1.10408776266234E-2</v>
      </c>
      <c r="I620">
        <v>1.892888523108E-4</v>
      </c>
      <c r="J620">
        <v>8.3999898312094E-3</v>
      </c>
      <c r="K620">
        <v>5.0707823232653097E-3</v>
      </c>
      <c r="L620" s="238">
        <v>5.4763409996568499E-5</v>
      </c>
      <c r="M620">
        <v>3.2744440979475199E-3</v>
      </c>
      <c r="N620" t="s">
        <v>65</v>
      </c>
      <c r="O620">
        <v>2.7362989087723E-2</v>
      </c>
      <c r="P620">
        <v>1.3143917848093101</v>
      </c>
      <c r="Q620" t="s">
        <v>65</v>
      </c>
      <c r="R620" t="s">
        <v>65</v>
      </c>
      <c r="S620">
        <v>1.05360482027822</v>
      </c>
      <c r="T620">
        <v>6.9176964440528996E-3</v>
      </c>
      <c r="U620" t="s">
        <v>65</v>
      </c>
      <c r="V620">
        <v>1.05360482027822</v>
      </c>
    </row>
    <row r="621" spans="1:22">
      <c r="A621" t="s">
        <v>2685</v>
      </c>
      <c r="B621" t="s">
        <v>2070</v>
      </c>
      <c r="C621" t="s">
        <v>424</v>
      </c>
      <c r="D621">
        <v>2.5608061722831801</v>
      </c>
      <c r="F621" t="s">
        <v>2073</v>
      </c>
      <c r="G621">
        <v>5.2518296832522E-3</v>
      </c>
      <c r="H621">
        <v>5.1849042310889003E-3</v>
      </c>
      <c r="I621" s="238">
        <v>6.6925452163271899E-5</v>
      </c>
      <c r="J621">
        <v>1.70824015556264E-3</v>
      </c>
      <c r="K621">
        <v>1.1069389996385601E-3</v>
      </c>
      <c r="L621" s="238">
        <v>1.6622092884234098E-5</v>
      </c>
      <c r="M621">
        <v>5.8467906303985096E-4</v>
      </c>
      <c r="N621" t="s">
        <v>65</v>
      </c>
      <c r="O621">
        <v>1.49472913347601E-2</v>
      </c>
      <c r="P621">
        <v>3.0352314422565101</v>
      </c>
      <c r="Q621" t="s">
        <v>65</v>
      </c>
      <c r="R621" t="s">
        <v>65</v>
      </c>
      <c r="S621">
        <v>1.0497944184001999</v>
      </c>
      <c r="T621">
        <v>4.4774301018429899E-3</v>
      </c>
      <c r="U621" t="s">
        <v>65</v>
      </c>
      <c r="V621">
        <v>1.0497944184001999</v>
      </c>
    </row>
    <row r="622" spans="1:22">
      <c r="A622" t="s">
        <v>2686</v>
      </c>
      <c r="B622" t="s">
        <v>2070</v>
      </c>
      <c r="C622" t="s">
        <v>424</v>
      </c>
      <c r="D622">
        <v>0.45184373214613599</v>
      </c>
      <c r="F622" t="s">
        <v>2071</v>
      </c>
      <c r="G622" s="238">
        <v>9.0173625768203997E-5</v>
      </c>
      <c r="H622" s="238">
        <v>9.0173625768203997E-5</v>
      </c>
      <c r="I622">
        <v>0</v>
      </c>
      <c r="J622">
        <v>8.8211926612497497E-3</v>
      </c>
      <c r="K622">
        <v>2.3293892561857899E-3</v>
      </c>
      <c r="L622">
        <v>1.66762439989562E-3</v>
      </c>
      <c r="M622">
        <v>4.8241790051683402E-3</v>
      </c>
      <c r="N622" t="s">
        <v>65</v>
      </c>
      <c r="O622">
        <v>0</v>
      </c>
      <c r="P622">
        <v>1.0222384798863201E-2</v>
      </c>
      <c r="Q622" t="s">
        <v>65</v>
      </c>
      <c r="R622" t="s">
        <v>65</v>
      </c>
      <c r="S622">
        <v>1.1189246852542101</v>
      </c>
      <c r="U622" t="s">
        <v>65</v>
      </c>
      <c r="V622">
        <v>1.1189246852542101</v>
      </c>
    </row>
    <row r="623" spans="1:22">
      <c r="A623" t="s">
        <v>2687</v>
      </c>
      <c r="B623" t="s">
        <v>2070</v>
      </c>
      <c r="C623" t="s">
        <v>424</v>
      </c>
      <c r="D623">
        <v>3.12543044977535</v>
      </c>
      <c r="F623" t="s">
        <v>2071</v>
      </c>
      <c r="G623">
        <v>3.2731514844643E-3</v>
      </c>
      <c r="H623">
        <v>3.2369284604812001E-3</v>
      </c>
      <c r="I623" s="238">
        <v>3.6223023983108097E-5</v>
      </c>
      <c r="J623">
        <v>3.9045781176983298E-2</v>
      </c>
      <c r="K623">
        <v>3.5624005112677097E-2</v>
      </c>
      <c r="L623">
        <v>6.2747728422046995E-4</v>
      </c>
      <c r="M623">
        <v>2.7942987800856699E-3</v>
      </c>
      <c r="N623" t="s">
        <v>65</v>
      </c>
      <c r="O623">
        <v>5.7961790205429704E-3</v>
      </c>
      <c r="P623">
        <v>8.2900850307210602E-2</v>
      </c>
      <c r="Q623" t="s">
        <v>65</v>
      </c>
      <c r="R623" t="s">
        <v>65</v>
      </c>
      <c r="S623">
        <v>1.0079448427012401</v>
      </c>
      <c r="T623">
        <v>6.24946604560098E-3</v>
      </c>
      <c r="U623" t="s">
        <v>65</v>
      </c>
      <c r="V623">
        <v>1.0079448427012401</v>
      </c>
    </row>
    <row r="624" spans="1:22">
      <c r="A624" t="s">
        <v>2688</v>
      </c>
      <c r="B624" t="s">
        <v>2070</v>
      </c>
      <c r="C624" t="s">
        <v>424</v>
      </c>
      <c r="D624">
        <v>5.9950381876926597</v>
      </c>
      <c r="F624" t="s">
        <v>2071</v>
      </c>
      <c r="G624">
        <v>6.0190769316857996E-3</v>
      </c>
      <c r="H624">
        <v>6.0187046494142998E-3</v>
      </c>
      <c r="I624" s="238">
        <v>3.7228227155096902E-7</v>
      </c>
      <c r="J624">
        <v>5.8686320486702097E-3</v>
      </c>
      <c r="K624">
        <v>3.3921526964902902E-3</v>
      </c>
      <c r="L624">
        <v>3.4232518671217202E-4</v>
      </c>
      <c r="M624">
        <v>2.1341541654677399E-3</v>
      </c>
      <c r="N624" t="s">
        <v>65</v>
      </c>
      <c r="O624">
        <v>7.0301055771636303E-3</v>
      </c>
      <c r="P624">
        <v>1.02557199011617</v>
      </c>
      <c r="Q624" t="s">
        <v>65</v>
      </c>
      <c r="R624" t="s">
        <v>65</v>
      </c>
      <c r="S624">
        <v>1.2018144148669001</v>
      </c>
      <c r="T624" s="238">
        <v>5.2955431104801397E-5</v>
      </c>
      <c r="U624" t="s">
        <v>65</v>
      </c>
      <c r="V624">
        <v>1.2018144148669001</v>
      </c>
    </row>
    <row r="625" spans="1:22">
      <c r="A625" t="s">
        <v>2689</v>
      </c>
      <c r="B625" t="s">
        <v>2070</v>
      </c>
      <c r="C625" t="s">
        <v>424</v>
      </c>
      <c r="D625">
        <v>0.61766475176529301</v>
      </c>
      <c r="F625" t="s">
        <v>2071</v>
      </c>
      <c r="G625">
        <v>1.1720987536862701E-2</v>
      </c>
      <c r="H625">
        <v>1.1643877787559299E-2</v>
      </c>
      <c r="I625" s="238">
        <v>7.7109749303380299E-5</v>
      </c>
      <c r="J625">
        <v>4.4961576579428597E-3</v>
      </c>
      <c r="K625">
        <v>1.55908039284784E-3</v>
      </c>
      <c r="L625">
        <v>2.2887528506551101E-4</v>
      </c>
      <c r="M625">
        <v>2.7082019800295002E-3</v>
      </c>
      <c r="N625" t="s">
        <v>65</v>
      </c>
      <c r="O625">
        <v>1.7693588457973299E-3</v>
      </c>
      <c r="P625">
        <v>2.5897396562572399</v>
      </c>
      <c r="Q625" t="s">
        <v>65</v>
      </c>
      <c r="R625" t="s">
        <v>65</v>
      </c>
      <c r="S625">
        <v>1.2073193373925999</v>
      </c>
      <c r="T625">
        <v>4.3580616496498102E-2</v>
      </c>
      <c r="U625" t="s">
        <v>65</v>
      </c>
      <c r="V625">
        <v>1.2073193373925999</v>
      </c>
    </row>
    <row r="626" spans="1:22">
      <c r="A626" t="s">
        <v>2690</v>
      </c>
      <c r="B626" t="s">
        <v>2070</v>
      </c>
      <c r="C626" t="s">
        <v>424</v>
      </c>
      <c r="D626">
        <v>2.4215810691117099</v>
      </c>
      <c r="F626" t="s">
        <v>2073</v>
      </c>
      <c r="G626">
        <v>5.7522151903138998E-3</v>
      </c>
      <c r="H626">
        <v>5.7518972539020996E-3</v>
      </c>
      <c r="I626" s="238">
        <v>3.1793641171725602E-7</v>
      </c>
      <c r="J626">
        <v>7.4785782568468897E-3</v>
      </c>
      <c r="K626">
        <v>4.9536045275253302E-3</v>
      </c>
      <c r="L626">
        <v>3.58294972823011E-4</v>
      </c>
      <c r="M626">
        <v>2.16667875649855E-3</v>
      </c>
      <c r="N626" t="s">
        <v>65</v>
      </c>
      <c r="O626">
        <v>1.3184806276180399E-3</v>
      </c>
      <c r="P626">
        <v>0.76911640907628898</v>
      </c>
      <c r="Q626" t="s">
        <v>65</v>
      </c>
      <c r="R626" t="s">
        <v>65</v>
      </c>
      <c r="S626">
        <v>1.0067679558011</v>
      </c>
      <c r="T626">
        <v>2.4113847792487999E-4</v>
      </c>
      <c r="U626" t="s">
        <v>65</v>
      </c>
      <c r="V626">
        <v>1.0067679558011</v>
      </c>
    </row>
    <row r="627" spans="1:22">
      <c r="A627" t="s">
        <v>2691</v>
      </c>
      <c r="B627" t="s">
        <v>2070</v>
      </c>
      <c r="C627" t="s">
        <v>424</v>
      </c>
      <c r="D627">
        <v>0.42065170342912001</v>
      </c>
      <c r="F627" t="s">
        <v>2073</v>
      </c>
      <c r="G627">
        <v>6.3319793544425003E-3</v>
      </c>
      <c r="H627">
        <v>6.0800888892829997E-3</v>
      </c>
      <c r="I627">
        <v>2.518904651595E-4</v>
      </c>
      <c r="J627">
        <v>9.8752113948805103E-3</v>
      </c>
      <c r="K627">
        <v>7.8674117020465905E-3</v>
      </c>
      <c r="L627">
        <v>1.6427345357819599E-4</v>
      </c>
      <c r="M627">
        <v>1.8435262392557199E-3</v>
      </c>
      <c r="N627" t="s">
        <v>65</v>
      </c>
      <c r="O627">
        <v>1.7269654422389499E-3</v>
      </c>
      <c r="P627">
        <v>0.61569202381176602</v>
      </c>
      <c r="Q627" t="s">
        <v>65</v>
      </c>
      <c r="R627" t="s">
        <v>65</v>
      </c>
      <c r="S627">
        <v>1.06195173582078</v>
      </c>
      <c r="T627">
        <v>0.14585727021435499</v>
      </c>
      <c r="U627" t="s">
        <v>65</v>
      </c>
      <c r="V627">
        <v>1.06195173582078</v>
      </c>
    </row>
    <row r="628" spans="1:22">
      <c r="A628" t="s">
        <v>2692</v>
      </c>
      <c r="B628" t="s">
        <v>2070</v>
      </c>
      <c r="C628" t="s">
        <v>424</v>
      </c>
      <c r="D628">
        <v>7.4668923455443403</v>
      </c>
      <c r="F628" t="s">
        <v>2071</v>
      </c>
      <c r="G628">
        <v>1.46006789262055E-2</v>
      </c>
      <c r="H628">
        <v>1.45996015746802E-2</v>
      </c>
      <c r="I628" s="238">
        <v>1.07735152528326E-6</v>
      </c>
      <c r="J628">
        <v>8.2458228712821002E-3</v>
      </c>
      <c r="K628">
        <v>2.9286875521184002E-3</v>
      </c>
      <c r="L628">
        <v>8.9196823929178597E-4</v>
      </c>
      <c r="M628">
        <v>4.4251670798719101E-3</v>
      </c>
      <c r="N628" t="s">
        <v>65</v>
      </c>
      <c r="O628">
        <v>6.1683584577301902E-3</v>
      </c>
      <c r="P628">
        <v>1.7705451357106501</v>
      </c>
      <c r="Q628" t="s">
        <v>65</v>
      </c>
      <c r="R628" t="s">
        <v>65</v>
      </c>
      <c r="S628">
        <v>1.3182086151558901</v>
      </c>
      <c r="T628">
        <v>1.74657736359845E-4</v>
      </c>
      <c r="U628" t="s">
        <v>65</v>
      </c>
      <c r="V628">
        <v>1.3182086151558901</v>
      </c>
    </row>
    <row r="629" spans="1:22">
      <c r="A629" t="s">
        <v>2693</v>
      </c>
      <c r="B629" t="s">
        <v>2070</v>
      </c>
      <c r="C629" t="s">
        <v>424</v>
      </c>
      <c r="D629">
        <v>1.8024744310758201</v>
      </c>
      <c r="F629" t="s">
        <v>2073</v>
      </c>
      <c r="G629">
        <v>3.14666001298054E-2</v>
      </c>
      <c r="H629">
        <v>3.1393298650469602E-2</v>
      </c>
      <c r="I629" s="238">
        <v>7.3301479335729795E-5</v>
      </c>
      <c r="J629">
        <v>1.29759723110319E-2</v>
      </c>
      <c r="K629">
        <v>6.9790312867696802E-3</v>
      </c>
      <c r="L629">
        <v>7.2571476588173002E-4</v>
      </c>
      <c r="M629">
        <v>5.2712262583805196E-3</v>
      </c>
      <c r="N629" t="s">
        <v>65</v>
      </c>
      <c r="O629">
        <v>4.7271674835763803E-3</v>
      </c>
      <c r="P629">
        <v>2.4193407552033301</v>
      </c>
      <c r="Q629" t="s">
        <v>65</v>
      </c>
      <c r="R629" t="s">
        <v>65</v>
      </c>
      <c r="S629">
        <v>1.09997366932797</v>
      </c>
      <c r="T629">
        <v>1.5506427388156101E-2</v>
      </c>
      <c r="U629" t="s">
        <v>65</v>
      </c>
      <c r="V629">
        <v>1.09997366932797</v>
      </c>
    </row>
    <row r="630" spans="1:22">
      <c r="A630" t="s">
        <v>2694</v>
      </c>
      <c r="B630" t="s">
        <v>2070</v>
      </c>
      <c r="C630" t="s">
        <v>424</v>
      </c>
      <c r="D630">
        <v>5.82500257389309</v>
      </c>
      <c r="F630" t="s">
        <v>2071</v>
      </c>
      <c r="G630">
        <v>2.2170419243213599E-2</v>
      </c>
      <c r="H630">
        <v>2.2170419243213599E-2</v>
      </c>
      <c r="I630">
        <v>0</v>
      </c>
      <c r="J630">
        <v>5.8214460791101803E-3</v>
      </c>
      <c r="K630">
        <v>2.2103076625940698E-3</v>
      </c>
      <c r="L630">
        <v>2.0304467181272401E-4</v>
      </c>
      <c r="M630">
        <v>3.4080937447033802E-3</v>
      </c>
      <c r="N630" t="s">
        <v>65</v>
      </c>
      <c r="O630">
        <v>7.7235815965944995E-4</v>
      </c>
      <c r="P630">
        <v>3.8084041219192</v>
      </c>
      <c r="Q630" t="s">
        <v>65</v>
      </c>
      <c r="R630" t="s">
        <v>65</v>
      </c>
      <c r="S630">
        <v>1.0583966726482399</v>
      </c>
      <c r="T630">
        <v>0</v>
      </c>
      <c r="U630" t="s">
        <v>65</v>
      </c>
      <c r="V630">
        <v>1.0583966726482399</v>
      </c>
    </row>
    <row r="631" spans="1:22">
      <c r="A631" t="s">
        <v>2695</v>
      </c>
      <c r="B631" t="s">
        <v>2070</v>
      </c>
      <c r="C631" t="s">
        <v>424</v>
      </c>
      <c r="D631">
        <v>1.5349180185183999</v>
      </c>
      <c r="F631" t="s">
        <v>2071</v>
      </c>
      <c r="G631">
        <v>1.7108894848356E-3</v>
      </c>
      <c r="H631">
        <v>1.7108894848356E-3</v>
      </c>
      <c r="I631">
        <v>0</v>
      </c>
      <c r="J631">
        <v>9.30938649874055E-3</v>
      </c>
      <c r="K631">
        <v>6.5613643502043899E-3</v>
      </c>
      <c r="L631">
        <v>1.0576560315498299E-3</v>
      </c>
      <c r="M631">
        <v>1.6903661169863299E-3</v>
      </c>
      <c r="N631" t="s">
        <v>65</v>
      </c>
      <c r="O631">
        <v>0</v>
      </c>
      <c r="P631">
        <v>0.18378112081468101</v>
      </c>
      <c r="Q631" t="s">
        <v>65</v>
      </c>
      <c r="R631" t="s">
        <v>65</v>
      </c>
      <c r="S631">
        <v>1.23965067684965</v>
      </c>
      <c r="U631" t="s">
        <v>65</v>
      </c>
      <c r="V631">
        <v>1.23965067684965</v>
      </c>
    </row>
    <row r="632" spans="1:22">
      <c r="A632" t="s">
        <v>2696</v>
      </c>
      <c r="B632" t="s">
        <v>2070</v>
      </c>
      <c r="C632" t="s">
        <v>424</v>
      </c>
      <c r="D632">
        <v>1.05814198037337</v>
      </c>
      <c r="F632" t="s">
        <v>2071</v>
      </c>
      <c r="G632">
        <v>1.6869984731737E-3</v>
      </c>
      <c r="H632">
        <v>1.6582235311447999E-3</v>
      </c>
      <c r="I632" s="238">
        <v>2.8774942028968401E-5</v>
      </c>
      <c r="J632">
        <v>4.7300240114316302E-3</v>
      </c>
      <c r="K632">
        <v>2.2846995554807702E-3</v>
      </c>
      <c r="L632">
        <v>2.1728809247835399E-4</v>
      </c>
      <c r="M632">
        <v>2.2280363634725E-3</v>
      </c>
      <c r="N632" t="s">
        <v>65</v>
      </c>
      <c r="O632">
        <v>4.1044911800533398E-4</v>
      </c>
      <c r="P632">
        <v>0.35057401973798902</v>
      </c>
      <c r="Q632" t="s">
        <v>65</v>
      </c>
      <c r="R632" t="s">
        <v>65</v>
      </c>
      <c r="S632">
        <v>1.09416473840715</v>
      </c>
      <c r="T632">
        <v>7.0105990649478006E-2</v>
      </c>
      <c r="U632" t="s">
        <v>65</v>
      </c>
      <c r="V632">
        <v>1.09416473840715</v>
      </c>
    </row>
    <row r="633" spans="1:22">
      <c r="A633" t="s">
        <v>2697</v>
      </c>
      <c r="B633" t="s">
        <v>2070</v>
      </c>
      <c r="C633" t="s">
        <v>424</v>
      </c>
      <c r="D633">
        <v>0.49151618049568302</v>
      </c>
      <c r="G633">
        <v>1.86697337978247E-2</v>
      </c>
      <c r="H633">
        <v>1.86697337978247E-2</v>
      </c>
      <c r="I633">
        <v>0</v>
      </c>
      <c r="J633">
        <v>4.9598203893509597E-3</v>
      </c>
      <c r="K633">
        <v>1.8230390026134E-3</v>
      </c>
      <c r="L633">
        <v>5.5698697104235805E-4</v>
      </c>
      <c r="M633">
        <v>2.5797944156951999E-3</v>
      </c>
      <c r="N633" t="s">
        <v>65</v>
      </c>
      <c r="P633">
        <v>3.7641955418203699</v>
      </c>
      <c r="Q633" t="s">
        <v>65</v>
      </c>
      <c r="R633" t="s">
        <v>65</v>
      </c>
      <c r="S633">
        <v>1.0926746234818301</v>
      </c>
      <c r="U633" t="s">
        <v>65</v>
      </c>
      <c r="V633">
        <v>1.0926746234818301</v>
      </c>
    </row>
    <row r="634" spans="1:22">
      <c r="A634" t="s">
        <v>2698</v>
      </c>
      <c r="B634" t="s">
        <v>2070</v>
      </c>
      <c r="C634" t="s">
        <v>424</v>
      </c>
      <c r="D634">
        <v>0.368841685159706</v>
      </c>
      <c r="F634" t="s">
        <v>2073</v>
      </c>
      <c r="G634">
        <v>2.6841348319269698E-2</v>
      </c>
      <c r="H634">
        <v>2.6841348319269698E-2</v>
      </c>
      <c r="I634">
        <v>0</v>
      </c>
      <c r="J634">
        <v>2.83665807915487E-2</v>
      </c>
      <c r="K634">
        <v>2.15172590054181E-2</v>
      </c>
      <c r="L634">
        <v>3.0075931439985299E-3</v>
      </c>
      <c r="M634">
        <v>3.8417286421320602E-3</v>
      </c>
      <c r="N634" t="s">
        <v>65</v>
      </c>
      <c r="O634">
        <v>0</v>
      </c>
      <c r="P634">
        <v>0.94623135994122098</v>
      </c>
      <c r="Q634" t="s">
        <v>65</v>
      </c>
      <c r="R634" t="s">
        <v>65</v>
      </c>
      <c r="S634">
        <v>1.0128913443830501</v>
      </c>
      <c r="U634" t="s">
        <v>65</v>
      </c>
      <c r="V634">
        <v>1.0128913443830501</v>
      </c>
    </row>
    <row r="635" spans="1:22">
      <c r="A635" t="s">
        <v>2699</v>
      </c>
      <c r="B635" t="s">
        <v>2070</v>
      </c>
      <c r="C635" t="s">
        <v>424</v>
      </c>
      <c r="D635">
        <v>17.084054548168901</v>
      </c>
      <c r="F635" t="s">
        <v>2073</v>
      </c>
      <c r="G635">
        <v>4.1528070815035303E-2</v>
      </c>
      <c r="H635">
        <v>4.1525989028351099E-2</v>
      </c>
      <c r="I635" s="238">
        <v>2.0817866842168702E-6</v>
      </c>
      <c r="J635">
        <v>1.0514307732963199E-2</v>
      </c>
      <c r="K635">
        <v>5.3820623457833897E-3</v>
      </c>
      <c r="L635">
        <v>4.0859265445354501E-4</v>
      </c>
      <c r="M635">
        <v>4.7236527327262903E-3</v>
      </c>
      <c r="N635" t="s">
        <v>65</v>
      </c>
      <c r="O635">
        <v>1.30057253995867E-2</v>
      </c>
      <c r="P635">
        <v>3.9494743812912798</v>
      </c>
      <c r="Q635" t="s">
        <v>65</v>
      </c>
      <c r="R635" t="s">
        <v>65</v>
      </c>
      <c r="S635">
        <v>1.2348558840344499</v>
      </c>
      <c r="T635">
        <v>1.6006694130901901E-4</v>
      </c>
      <c r="U635" t="s">
        <v>65</v>
      </c>
      <c r="V635">
        <v>1.2348558840344499</v>
      </c>
    </row>
    <row r="636" spans="1:22">
      <c r="A636" t="s">
        <v>2700</v>
      </c>
      <c r="B636" t="s">
        <v>2070</v>
      </c>
      <c r="C636" t="s">
        <v>424</v>
      </c>
      <c r="D636">
        <v>0.476318721602492</v>
      </c>
      <c r="F636" t="s">
        <v>2071</v>
      </c>
      <c r="G636">
        <v>3.6835344927760999E-3</v>
      </c>
      <c r="H636">
        <v>3.1387929984081999E-3</v>
      </c>
      <c r="I636">
        <v>5.4474149436780001E-4</v>
      </c>
      <c r="J636">
        <v>6.45160182953623E-3</v>
      </c>
      <c r="K636">
        <v>4.4717986721008497E-3</v>
      </c>
      <c r="L636">
        <v>3.6287740624763102E-4</v>
      </c>
      <c r="M636">
        <v>1.61692575118775E-3</v>
      </c>
      <c r="N636" t="s">
        <v>65</v>
      </c>
      <c r="O636">
        <v>1.35509137755603E-3</v>
      </c>
      <c r="P636">
        <v>0.486513749816117</v>
      </c>
      <c r="Q636" t="s">
        <v>65</v>
      </c>
      <c r="R636" t="s">
        <v>65</v>
      </c>
      <c r="S636">
        <v>1.11425859233044</v>
      </c>
      <c r="T636">
        <v>0.40199613353769897</v>
      </c>
      <c r="U636" t="s">
        <v>65</v>
      </c>
      <c r="V636">
        <v>1.11425859233044</v>
      </c>
    </row>
    <row r="637" spans="1:22">
      <c r="A637" t="s">
        <v>2701</v>
      </c>
      <c r="B637" t="s">
        <v>2070</v>
      </c>
      <c r="C637" t="s">
        <v>424</v>
      </c>
      <c r="D637">
        <v>0.71418113165587305</v>
      </c>
      <c r="F637" t="s">
        <v>2071</v>
      </c>
      <c r="G637">
        <v>9.7098663654600001E-4</v>
      </c>
      <c r="H637">
        <v>9.3831492555729995E-4</v>
      </c>
      <c r="I637" s="238">
        <v>3.2671710988673798E-5</v>
      </c>
      <c r="J637">
        <v>4.2178896230610401E-3</v>
      </c>
      <c r="K637">
        <v>1.8957010675520901E-3</v>
      </c>
      <c r="L637">
        <v>1.9987591762362901E-4</v>
      </c>
      <c r="M637">
        <v>2.12231263788532E-3</v>
      </c>
      <c r="N637" t="s">
        <v>65</v>
      </c>
      <c r="O637">
        <v>8.1262920122797703E-4</v>
      </c>
      <c r="P637">
        <v>0.222460758675884</v>
      </c>
      <c r="Q637" t="s">
        <v>65</v>
      </c>
      <c r="R637" t="s">
        <v>65</v>
      </c>
      <c r="S637">
        <v>1.0588000848818699</v>
      </c>
      <c r="T637">
        <v>4.0204943336152703E-2</v>
      </c>
      <c r="U637" t="s">
        <v>65</v>
      </c>
      <c r="V637">
        <v>1.0588000848818699</v>
      </c>
    </row>
    <row r="638" spans="1:22">
      <c r="A638" t="s">
        <v>2702</v>
      </c>
      <c r="B638" t="s">
        <v>2070</v>
      </c>
      <c r="C638" t="s">
        <v>424</v>
      </c>
      <c r="D638">
        <v>12.419803329254099</v>
      </c>
      <c r="E638" t="s">
        <v>2087</v>
      </c>
      <c r="F638" t="s">
        <v>2073</v>
      </c>
      <c r="G638">
        <v>5.8899929139150597E-2</v>
      </c>
      <c r="H638">
        <v>5.88965380549979E-2</v>
      </c>
      <c r="I638" s="238">
        <v>3.3910841526762501E-6</v>
      </c>
      <c r="J638">
        <v>4.8505730343127197E-3</v>
      </c>
      <c r="K638">
        <v>3.9239013617258E-3</v>
      </c>
      <c r="L638" s="238">
        <v>9.61762128329638E-5</v>
      </c>
      <c r="M638">
        <v>8.3049545975395203E-4</v>
      </c>
      <c r="N638" t="s">
        <v>65</v>
      </c>
      <c r="O638">
        <v>5.04462307586991E-3</v>
      </c>
      <c r="P638">
        <v>12.142181478016401</v>
      </c>
      <c r="Q638" t="s">
        <v>65</v>
      </c>
      <c r="R638" t="s">
        <v>65</v>
      </c>
      <c r="S638">
        <v>1.20315657003439</v>
      </c>
      <c r="T638">
        <v>6.7221754760963604E-4</v>
      </c>
      <c r="U638" t="s">
        <v>65</v>
      </c>
      <c r="V638">
        <v>1.20315657003439</v>
      </c>
    </row>
    <row r="639" spans="1:22">
      <c r="A639" t="s">
        <v>2703</v>
      </c>
      <c r="B639" t="s">
        <v>2070</v>
      </c>
      <c r="C639" t="s">
        <v>424</v>
      </c>
      <c r="D639">
        <v>8.8434140901086398</v>
      </c>
      <c r="F639" t="s">
        <v>2073</v>
      </c>
      <c r="G639">
        <v>1.8789343239370399E-2</v>
      </c>
      <c r="H639">
        <v>1.8786708776781302E-2</v>
      </c>
      <c r="I639" s="238">
        <v>2.63446258909583E-6</v>
      </c>
      <c r="J639">
        <v>1.8979673310337598E-2</v>
      </c>
      <c r="K639">
        <v>9.6365043897724302E-3</v>
      </c>
      <c r="L639">
        <v>3.2309647640163899E-3</v>
      </c>
      <c r="M639">
        <v>6.1122041565488203E-3</v>
      </c>
      <c r="N639" t="s">
        <v>65</v>
      </c>
      <c r="O639">
        <v>3.7160072268877402E-2</v>
      </c>
      <c r="P639">
        <v>0.98983309510120698</v>
      </c>
      <c r="Q639" t="s">
        <v>65</v>
      </c>
      <c r="R639" t="s">
        <v>65</v>
      </c>
      <c r="S639">
        <v>1.4489941526172401</v>
      </c>
      <c r="T639" s="238">
        <v>7.0894980236684306E-5</v>
      </c>
      <c r="U639" t="s">
        <v>65</v>
      </c>
      <c r="V639">
        <v>1.4489941526172401</v>
      </c>
    </row>
    <row r="640" spans="1:22">
      <c r="A640" t="s">
        <v>2704</v>
      </c>
      <c r="B640" t="s">
        <v>2070</v>
      </c>
      <c r="C640" t="s">
        <v>424</v>
      </c>
      <c r="D640">
        <v>0.52794599911718099</v>
      </c>
      <c r="F640" t="s">
        <v>2071</v>
      </c>
      <c r="G640">
        <v>6.6355406676213997E-3</v>
      </c>
      <c r="H640">
        <v>6.6355406676213997E-3</v>
      </c>
      <c r="I640">
        <v>0</v>
      </c>
      <c r="J640">
        <v>9.1327356175134305E-3</v>
      </c>
      <c r="K640">
        <v>6.4195898803186902E-3</v>
      </c>
      <c r="L640">
        <v>3.8366400225478602E-4</v>
      </c>
      <c r="M640">
        <v>2.32948173493995E-3</v>
      </c>
      <c r="N640" t="s">
        <v>65</v>
      </c>
      <c r="O640">
        <v>0</v>
      </c>
      <c r="P640">
        <v>0.72656660014297603</v>
      </c>
      <c r="Q640" t="s">
        <v>65</v>
      </c>
      <c r="R640" t="s">
        <v>65</v>
      </c>
      <c r="S640">
        <v>1.08011827117124</v>
      </c>
      <c r="U640" t="s">
        <v>65</v>
      </c>
      <c r="V640">
        <v>1.08011827117124</v>
      </c>
    </row>
    <row r="641" spans="1:22">
      <c r="A641" t="s">
        <v>2705</v>
      </c>
      <c r="B641" t="s">
        <v>2070</v>
      </c>
      <c r="C641" t="s">
        <v>424</v>
      </c>
      <c r="D641">
        <v>47.368995497990703</v>
      </c>
      <c r="F641" t="s">
        <v>2073</v>
      </c>
      <c r="G641">
        <v>1.14726347348532E-2</v>
      </c>
      <c r="H641">
        <v>1.14701080243906E-2</v>
      </c>
      <c r="I641" s="238">
        <v>2.5267104626431999E-6</v>
      </c>
      <c r="J641">
        <v>6.2262447480443102E-3</v>
      </c>
      <c r="K641">
        <v>4.9875956664857703E-3</v>
      </c>
      <c r="L641">
        <v>2.4957338664184702E-4</v>
      </c>
      <c r="M641">
        <v>9.8907569491669392E-4</v>
      </c>
      <c r="N641" t="s">
        <v>65</v>
      </c>
      <c r="O641">
        <v>1.54868191034067E-2</v>
      </c>
      <c r="P641">
        <v>1.8422192651506999</v>
      </c>
      <c r="Q641" t="s">
        <v>65</v>
      </c>
      <c r="R641" t="s">
        <v>65</v>
      </c>
      <c r="S641">
        <v>1.08745500961611</v>
      </c>
      <c r="T641">
        <v>1.63152319774135E-4</v>
      </c>
      <c r="U641" t="s">
        <v>65</v>
      </c>
      <c r="V641">
        <v>1.08745500961611</v>
      </c>
    </row>
    <row r="642" spans="1:22">
      <c r="A642" t="s">
        <v>2706</v>
      </c>
      <c r="B642" t="s">
        <v>2070</v>
      </c>
      <c r="C642" t="s">
        <v>424</v>
      </c>
      <c r="D642">
        <v>7.3481372092928003</v>
      </c>
      <c r="F642" t="s">
        <v>2073</v>
      </c>
      <c r="G642">
        <v>3.9617497940681E-3</v>
      </c>
      <c r="H642">
        <v>3.9339331148304001E-3</v>
      </c>
      <c r="I642" s="238">
        <v>2.7816679237634399E-5</v>
      </c>
      <c r="J642">
        <v>1.35095977275408E-2</v>
      </c>
      <c r="K642">
        <v>4.5484001541015399E-3</v>
      </c>
      <c r="L642">
        <v>1.44291336423458E-4</v>
      </c>
      <c r="M642">
        <v>8.8169062370158004E-3</v>
      </c>
      <c r="N642" t="s">
        <v>65</v>
      </c>
      <c r="O642">
        <v>1.45474723094171E-2</v>
      </c>
      <c r="P642">
        <v>0.291195429661879</v>
      </c>
      <c r="Q642" t="s">
        <v>65</v>
      </c>
      <c r="R642" t="s">
        <v>65</v>
      </c>
      <c r="S642">
        <v>1.05878924492118</v>
      </c>
      <c r="T642">
        <v>1.91213144428036E-3</v>
      </c>
      <c r="U642" t="s">
        <v>65</v>
      </c>
      <c r="V642">
        <v>1.05878924492118</v>
      </c>
    </row>
    <row r="643" spans="1:22">
      <c r="A643" t="s">
        <v>2707</v>
      </c>
      <c r="B643" t="s">
        <v>2070</v>
      </c>
      <c r="C643" t="s">
        <v>424</v>
      </c>
      <c r="D643">
        <v>69.115435970214605</v>
      </c>
      <c r="F643" t="s">
        <v>2071</v>
      </c>
      <c r="G643">
        <v>5.8285923656476004E-3</v>
      </c>
      <c r="H643">
        <v>5.8282125322746004E-3</v>
      </c>
      <c r="I643" s="238">
        <v>3.7983337298352901E-7</v>
      </c>
      <c r="J643">
        <v>6.8773997915665703E-3</v>
      </c>
      <c r="K643">
        <v>2.9886339340535902E-3</v>
      </c>
      <c r="L643">
        <v>8.8573185007725203E-4</v>
      </c>
      <c r="M643">
        <v>3.0030340074357299E-3</v>
      </c>
      <c r="N643" t="s">
        <v>65</v>
      </c>
      <c r="O643">
        <v>1.03809643140775E-2</v>
      </c>
      <c r="P643">
        <v>0.847444195322403</v>
      </c>
      <c r="Q643" t="s">
        <v>65</v>
      </c>
      <c r="R643" t="s">
        <v>65</v>
      </c>
      <c r="S643">
        <v>1.0983330829806699</v>
      </c>
      <c r="T643" s="238">
        <v>3.6589411300493601E-5</v>
      </c>
      <c r="U643" t="s">
        <v>65</v>
      </c>
      <c r="V643">
        <v>1.0983330829806699</v>
      </c>
    </row>
    <row r="644" spans="1:22">
      <c r="A644" t="s">
        <v>2708</v>
      </c>
      <c r="B644" t="s">
        <v>2070</v>
      </c>
      <c r="C644" t="s">
        <v>424</v>
      </c>
      <c r="D644">
        <v>63.616433299864902</v>
      </c>
      <c r="E644" t="s">
        <v>2087</v>
      </c>
      <c r="F644" t="s">
        <v>2073</v>
      </c>
      <c r="G644">
        <v>6.2626654345931301E-2</v>
      </c>
      <c r="H644">
        <v>6.26258490069561E-2</v>
      </c>
      <c r="I644" s="238">
        <v>8.0533897516644904E-7</v>
      </c>
      <c r="J644">
        <v>6.9137188957174396E-3</v>
      </c>
      <c r="K644">
        <v>5.6417658156556298E-3</v>
      </c>
      <c r="L644" s="238">
        <v>5.6951274987451901E-5</v>
      </c>
      <c r="M644">
        <v>1.2150018050743601E-3</v>
      </c>
      <c r="N644" t="s">
        <v>65</v>
      </c>
      <c r="O644">
        <v>8.5152784113702203E-3</v>
      </c>
      <c r="P644">
        <v>9.0582000731543104</v>
      </c>
      <c r="Q644" t="s">
        <v>65</v>
      </c>
      <c r="R644" t="s">
        <v>65</v>
      </c>
      <c r="S644">
        <v>1.2357948267593699</v>
      </c>
      <c r="T644" s="238">
        <v>9.4575765613382894E-5</v>
      </c>
      <c r="U644" t="s">
        <v>65</v>
      </c>
      <c r="V644">
        <v>1.2357948267593699</v>
      </c>
    </row>
    <row r="645" spans="1:22">
      <c r="A645" t="s">
        <v>2709</v>
      </c>
      <c r="B645" t="s">
        <v>2070</v>
      </c>
      <c r="C645" t="s">
        <v>424</v>
      </c>
      <c r="D645">
        <v>9.5877639117864693</v>
      </c>
      <c r="F645" t="s">
        <v>2071</v>
      </c>
      <c r="G645">
        <v>1.31210850759193E-2</v>
      </c>
      <c r="H645">
        <v>1.3112035330111099E-2</v>
      </c>
      <c r="I645" s="238">
        <v>9.0497458081975697E-6</v>
      </c>
      <c r="J645">
        <v>1.1748477443619201E-2</v>
      </c>
      <c r="K645">
        <v>7.2546658980267402E-3</v>
      </c>
      <c r="L645">
        <v>9.9765942713196209E-4</v>
      </c>
      <c r="M645">
        <v>3.4961521184605098E-3</v>
      </c>
      <c r="N645" t="s">
        <v>65</v>
      </c>
      <c r="O645">
        <v>4.5855370181608502E-3</v>
      </c>
      <c r="P645">
        <v>1.11606251899751</v>
      </c>
      <c r="Q645" t="s">
        <v>65</v>
      </c>
      <c r="R645" t="s">
        <v>65</v>
      </c>
      <c r="S645">
        <v>1.08838280477297</v>
      </c>
      <c r="T645">
        <v>1.97354110813114E-3</v>
      </c>
      <c r="U645" t="s">
        <v>65</v>
      </c>
      <c r="V645">
        <v>1.08838280477297</v>
      </c>
    </row>
    <row r="646" spans="1:22">
      <c r="A646" t="s">
        <v>2710</v>
      </c>
      <c r="B646" t="s">
        <v>2070</v>
      </c>
      <c r="C646" t="s">
        <v>424</v>
      </c>
      <c r="D646">
        <v>1.3404363668881001</v>
      </c>
      <c r="F646" t="s">
        <v>2071</v>
      </c>
      <c r="G646">
        <v>2.17792245063133E-2</v>
      </c>
      <c r="H646">
        <v>2.17792245063133E-2</v>
      </c>
      <c r="I646">
        <v>0</v>
      </c>
      <c r="J646">
        <v>1.8786815335352001E-2</v>
      </c>
      <c r="K646">
        <v>1.4653231544050399E-2</v>
      </c>
      <c r="L646">
        <v>8.2824732850483396E-4</v>
      </c>
      <c r="M646">
        <v>3.3053364627967001E-3</v>
      </c>
      <c r="N646" t="s">
        <v>65</v>
      </c>
      <c r="O646">
        <v>0</v>
      </c>
      <c r="P646">
        <v>1.1592824072385599</v>
      </c>
      <c r="Q646" t="s">
        <v>65</v>
      </c>
      <c r="R646" t="s">
        <v>65</v>
      </c>
      <c r="S646">
        <v>1.75883381692436</v>
      </c>
      <c r="U646" t="s">
        <v>65</v>
      </c>
      <c r="V646">
        <v>1.75883381692436</v>
      </c>
    </row>
    <row r="647" spans="1:22">
      <c r="A647" t="s">
        <v>2711</v>
      </c>
      <c r="B647" t="s">
        <v>2070</v>
      </c>
      <c r="C647" t="s">
        <v>424</v>
      </c>
      <c r="D647">
        <v>2.0227179778790498</v>
      </c>
      <c r="F647" t="s">
        <v>2071</v>
      </c>
      <c r="G647">
        <v>4.1940355957247001E-3</v>
      </c>
      <c r="H647">
        <v>4.1810406353723004E-3</v>
      </c>
      <c r="I647" s="238">
        <v>1.2994960352468599E-5</v>
      </c>
      <c r="J647">
        <v>9.5680272582019405E-3</v>
      </c>
      <c r="K647">
        <v>5.8130904740009504E-3</v>
      </c>
      <c r="L647">
        <v>2.5893983760059199E-4</v>
      </c>
      <c r="M647">
        <v>3.49599694660039E-3</v>
      </c>
      <c r="N647" t="s">
        <v>65</v>
      </c>
      <c r="O647">
        <v>3.090527700524E-3</v>
      </c>
      <c r="P647">
        <v>0.43698042684694599</v>
      </c>
      <c r="Q647" t="s">
        <v>65</v>
      </c>
      <c r="R647" t="s">
        <v>65</v>
      </c>
      <c r="S647">
        <v>1.08011150994059</v>
      </c>
      <c r="T647">
        <v>4.2047707096316703E-3</v>
      </c>
      <c r="U647" t="s">
        <v>65</v>
      </c>
      <c r="V647">
        <v>1.08011150994059</v>
      </c>
    </row>
    <row r="648" spans="1:22">
      <c r="A648" t="s">
        <v>2712</v>
      </c>
      <c r="B648" t="s">
        <v>2070</v>
      </c>
      <c r="C648" t="s">
        <v>424</v>
      </c>
      <c r="D648">
        <v>3.4108911909945401</v>
      </c>
      <c r="F648" t="s">
        <v>2073</v>
      </c>
      <c r="G648">
        <v>1.4031579706871001E-3</v>
      </c>
      <c r="H648">
        <v>1.3981028179642001E-3</v>
      </c>
      <c r="I648" s="238">
        <v>5.0551527228310602E-6</v>
      </c>
      <c r="J648">
        <v>9.8005895460018394E-3</v>
      </c>
      <c r="K648">
        <v>8.5456790078292204E-3</v>
      </c>
      <c r="L648">
        <v>1.8128120129771899E-4</v>
      </c>
      <c r="M648">
        <v>1.07362933687489E-3</v>
      </c>
      <c r="N648" t="s">
        <v>65</v>
      </c>
      <c r="O648">
        <v>4.3107430821875299E-3</v>
      </c>
      <c r="P648">
        <v>0.14265497105065</v>
      </c>
      <c r="Q648" t="s">
        <v>65</v>
      </c>
      <c r="R648" t="s">
        <v>65</v>
      </c>
      <c r="S648">
        <v>1.0901034442224</v>
      </c>
      <c r="T648">
        <v>1.17268708119477E-3</v>
      </c>
      <c r="U648" t="s">
        <v>65</v>
      </c>
      <c r="V648">
        <v>1.0901034442224</v>
      </c>
    </row>
    <row r="649" spans="1:22">
      <c r="A649" t="s">
        <v>2713</v>
      </c>
      <c r="B649" t="s">
        <v>2070</v>
      </c>
      <c r="C649" t="s">
        <v>424</v>
      </c>
      <c r="D649">
        <v>1.4366499818771901</v>
      </c>
      <c r="E649" t="s">
        <v>2087</v>
      </c>
      <c r="F649" t="s">
        <v>2073</v>
      </c>
      <c r="G649">
        <v>0.165792240829678</v>
      </c>
      <c r="H649">
        <v>0.165792240829678</v>
      </c>
      <c r="I649">
        <v>0</v>
      </c>
      <c r="J649">
        <v>1.7756169520953199E-2</v>
      </c>
      <c r="K649">
        <v>5.4871026472071696E-3</v>
      </c>
      <c r="L649">
        <v>2.1299486295636599E-4</v>
      </c>
      <c r="M649">
        <v>1.20560720107897E-2</v>
      </c>
      <c r="N649" t="s">
        <v>65</v>
      </c>
      <c r="O649">
        <v>3.4174726558926699E-2</v>
      </c>
      <c r="P649">
        <v>9.3371625357617098</v>
      </c>
      <c r="Q649" t="s">
        <v>65</v>
      </c>
      <c r="R649" t="s">
        <v>65</v>
      </c>
      <c r="S649">
        <v>1.1394511884845999</v>
      </c>
      <c r="T649">
        <v>0</v>
      </c>
      <c r="U649" t="s">
        <v>65</v>
      </c>
      <c r="V649">
        <v>1.1394511884845999</v>
      </c>
    </row>
    <row r="650" spans="1:22">
      <c r="A650" t="s">
        <v>2714</v>
      </c>
      <c r="B650" t="s">
        <v>2070</v>
      </c>
      <c r="C650" t="s">
        <v>424</v>
      </c>
      <c r="D650">
        <v>1.3204602455988399</v>
      </c>
      <c r="F650" t="s">
        <v>2071</v>
      </c>
      <c r="G650">
        <v>1.5858702499669999E-2</v>
      </c>
      <c r="H650">
        <v>1.5782129354836399E-2</v>
      </c>
      <c r="I650" s="238">
        <v>7.6573144833673497E-5</v>
      </c>
      <c r="J650">
        <v>4.6581331803907397E-3</v>
      </c>
      <c r="K650">
        <v>2.2603415355861699E-3</v>
      </c>
      <c r="L650">
        <v>5.7649005966784698E-4</v>
      </c>
      <c r="M650">
        <v>1.8213015851367099E-3</v>
      </c>
      <c r="N650" t="s">
        <v>65</v>
      </c>
      <c r="O650">
        <v>2.75743417667474E-3</v>
      </c>
      <c r="P650">
        <v>3.3880803196598399</v>
      </c>
      <c r="Q650" t="s">
        <v>65</v>
      </c>
      <c r="R650" t="s">
        <v>65</v>
      </c>
      <c r="S650">
        <v>1.0549271826214099</v>
      </c>
      <c r="T650">
        <v>2.7769709058301E-2</v>
      </c>
      <c r="U650" t="s">
        <v>65</v>
      </c>
      <c r="V650">
        <v>1.0549271826214099</v>
      </c>
    </row>
    <row r="651" spans="1:22">
      <c r="A651" t="s">
        <v>2715</v>
      </c>
      <c r="B651" t="s">
        <v>2070</v>
      </c>
      <c r="C651" t="s">
        <v>424</v>
      </c>
      <c r="D651">
        <v>48.000794800131999</v>
      </c>
      <c r="F651" t="s">
        <v>2073</v>
      </c>
      <c r="G651">
        <v>2.96240854886698E-2</v>
      </c>
      <c r="H651">
        <v>2.95613040362659E-2</v>
      </c>
      <c r="I651" s="238">
        <v>6.2781452403908803E-5</v>
      </c>
      <c r="J651">
        <v>5.8328341011478699E-3</v>
      </c>
      <c r="K651">
        <v>2.68759361008901E-3</v>
      </c>
      <c r="L651" s="238">
        <v>3.1391629206305403E-5</v>
      </c>
      <c r="M651">
        <v>3.1138488618525401E-3</v>
      </c>
      <c r="N651" t="s">
        <v>65</v>
      </c>
      <c r="O651">
        <v>6.6650819781869597E-2</v>
      </c>
      <c r="P651">
        <v>5.0680858607736399</v>
      </c>
      <c r="Q651" t="s">
        <v>65</v>
      </c>
      <c r="R651" t="s">
        <v>65</v>
      </c>
      <c r="S651">
        <v>1.3524103391210001</v>
      </c>
      <c r="T651">
        <v>9.4194568963106202E-4</v>
      </c>
      <c r="U651" t="s">
        <v>65</v>
      </c>
      <c r="V651">
        <v>1.3524103391210001</v>
      </c>
    </row>
    <row r="652" spans="1:22">
      <c r="A652" t="s">
        <v>2716</v>
      </c>
      <c r="B652" t="s">
        <v>2070</v>
      </c>
      <c r="C652" t="s">
        <v>424</v>
      </c>
      <c r="D652">
        <v>19.623592260548602</v>
      </c>
      <c r="F652" t="s">
        <v>2073</v>
      </c>
      <c r="G652">
        <v>9.4156192402237004E-3</v>
      </c>
      <c r="H652">
        <v>9.4149030035248008E-3</v>
      </c>
      <c r="I652" s="238">
        <v>7.1623669892682499E-7</v>
      </c>
      <c r="J652">
        <v>6.4922828086786503E-3</v>
      </c>
      <c r="K652">
        <v>4.4793884074556204E-3</v>
      </c>
      <c r="L652">
        <v>7.0397847130870697E-4</v>
      </c>
      <c r="M652">
        <v>1.30891592991431E-3</v>
      </c>
      <c r="N652" t="s">
        <v>65</v>
      </c>
      <c r="O652">
        <v>9.0906871212379E-3</v>
      </c>
      <c r="P652">
        <v>1.4501683430887</v>
      </c>
      <c r="Q652" t="s">
        <v>65</v>
      </c>
      <c r="R652" t="s">
        <v>65</v>
      </c>
      <c r="S652">
        <v>1.2552050165597499</v>
      </c>
      <c r="T652" s="238">
        <v>7.8787960621099095E-5</v>
      </c>
      <c r="U652" t="s">
        <v>65</v>
      </c>
      <c r="V652">
        <v>1.2552050165597499</v>
      </c>
    </row>
    <row r="653" spans="1:22">
      <c r="A653" t="s">
        <v>2717</v>
      </c>
      <c r="B653" t="s">
        <v>2070</v>
      </c>
      <c r="C653" t="s">
        <v>424</v>
      </c>
      <c r="D653">
        <v>3.8730412491250399</v>
      </c>
      <c r="F653" t="s">
        <v>2071</v>
      </c>
      <c r="G653">
        <v>5.1662085884258198E-2</v>
      </c>
      <c r="H653">
        <v>5.1656241429511598E-2</v>
      </c>
      <c r="I653" s="238">
        <v>5.84445474657024E-6</v>
      </c>
      <c r="J653">
        <v>6.0135649565670303E-3</v>
      </c>
      <c r="K653">
        <v>2.2235148331782501E-3</v>
      </c>
      <c r="L653">
        <v>1.0472775163790501E-3</v>
      </c>
      <c r="M653">
        <v>2.7427726070097199E-3</v>
      </c>
      <c r="N653" t="s">
        <v>65</v>
      </c>
      <c r="O653">
        <v>1.3080942139268199E-3</v>
      </c>
      <c r="P653">
        <v>8.5899531812824392</v>
      </c>
      <c r="Q653" t="s">
        <v>65</v>
      </c>
      <c r="R653" t="s">
        <v>65</v>
      </c>
      <c r="S653">
        <v>1.13933693950884</v>
      </c>
      <c r="T653">
        <v>4.46791575434428E-3</v>
      </c>
      <c r="U653" t="s">
        <v>65</v>
      </c>
      <c r="V653">
        <v>1.13933693950884</v>
      </c>
    </row>
    <row r="654" spans="1:22">
      <c r="A654" t="s">
        <v>2718</v>
      </c>
      <c r="B654" t="s">
        <v>2070</v>
      </c>
      <c r="C654" t="s">
        <v>424</v>
      </c>
      <c r="D654">
        <v>15.647112595699999</v>
      </c>
      <c r="F654" t="s">
        <v>2073</v>
      </c>
      <c r="G654">
        <v>4.3773423795239004E-3</v>
      </c>
      <c r="H654">
        <v>4.3613542837173001E-3</v>
      </c>
      <c r="I654" s="238">
        <v>1.5988095806639501E-5</v>
      </c>
      <c r="J654">
        <v>4.4519048621786197E-3</v>
      </c>
      <c r="K654">
        <v>2.9215248925503899E-3</v>
      </c>
      <c r="L654">
        <v>3.01140672246826E-4</v>
      </c>
      <c r="M654">
        <v>1.2292392973813999E-3</v>
      </c>
      <c r="N654" t="s">
        <v>65</v>
      </c>
      <c r="O654">
        <v>1.31292102808737E-2</v>
      </c>
      <c r="P654">
        <v>0.97966026200815803</v>
      </c>
      <c r="Q654" t="s">
        <v>65</v>
      </c>
      <c r="R654" t="s">
        <v>65</v>
      </c>
      <c r="S654">
        <v>1.31468606503429</v>
      </c>
      <c r="T654">
        <v>1.2177499990178801E-3</v>
      </c>
      <c r="U654" t="s">
        <v>65</v>
      </c>
      <c r="V654">
        <v>1.31468606503429</v>
      </c>
    </row>
    <row r="655" spans="1:22">
      <c r="A655" t="s">
        <v>2719</v>
      </c>
      <c r="B655" t="s">
        <v>2070</v>
      </c>
      <c r="C655" t="s">
        <v>424</v>
      </c>
      <c r="D655">
        <v>12.4420346511235</v>
      </c>
      <c r="E655" t="s">
        <v>2087</v>
      </c>
      <c r="F655" t="s">
        <v>2073</v>
      </c>
      <c r="G655">
        <v>5.8828230754114703E-2</v>
      </c>
      <c r="H655">
        <v>5.8828083215624299E-2</v>
      </c>
      <c r="I655" s="238">
        <v>1.4753849048122701E-7</v>
      </c>
      <c r="J655">
        <v>4.0154968382136898E-3</v>
      </c>
      <c r="K655">
        <v>1.8385513250670101E-3</v>
      </c>
      <c r="L655">
        <v>1.73690568363771E-4</v>
      </c>
      <c r="M655">
        <v>2.0032549447828998E-3</v>
      </c>
      <c r="N655" t="s">
        <v>65</v>
      </c>
      <c r="O655">
        <v>8.7750442796073504E-3</v>
      </c>
      <c r="P655">
        <v>14.650262616516899</v>
      </c>
      <c r="Q655" t="s">
        <v>65</v>
      </c>
      <c r="R655" t="s">
        <v>65</v>
      </c>
      <c r="S655">
        <v>1.52323492526183</v>
      </c>
      <c r="T655" s="238">
        <v>1.68134183464005E-5</v>
      </c>
      <c r="U655" t="s">
        <v>65</v>
      </c>
      <c r="V655">
        <v>1.52323492526183</v>
      </c>
    </row>
    <row r="656" spans="1:22">
      <c r="A656" t="s">
        <v>2720</v>
      </c>
      <c r="B656" t="s">
        <v>2070</v>
      </c>
      <c r="C656" t="s">
        <v>424</v>
      </c>
      <c r="D656">
        <v>21.272436188848701</v>
      </c>
      <c r="F656" t="s">
        <v>2071</v>
      </c>
      <c r="G656">
        <v>1.55684347920027E-2</v>
      </c>
      <c r="H656">
        <v>1.55684347920027E-2</v>
      </c>
      <c r="I656">
        <v>0</v>
      </c>
      <c r="J656">
        <v>5.3379612290739599E-3</v>
      </c>
      <c r="K656">
        <v>1.88112830274877E-3</v>
      </c>
      <c r="L656" s="238">
        <v>6.3561956524777106E-5</v>
      </c>
      <c r="M656">
        <v>3.39327096980041E-3</v>
      </c>
      <c r="N656" t="s">
        <v>65</v>
      </c>
      <c r="O656">
        <v>1.14226435938324E-3</v>
      </c>
      <c r="P656">
        <v>2.9165507436073099</v>
      </c>
      <c r="Q656" t="s">
        <v>65</v>
      </c>
      <c r="R656" t="s">
        <v>65</v>
      </c>
      <c r="S656">
        <v>1.08374866385916</v>
      </c>
      <c r="T656">
        <v>0</v>
      </c>
      <c r="U656" t="s">
        <v>65</v>
      </c>
      <c r="V656">
        <v>1.08374866385916</v>
      </c>
    </row>
    <row r="657" spans="1:22">
      <c r="A657" t="s">
        <v>2721</v>
      </c>
      <c r="B657" t="s">
        <v>2070</v>
      </c>
      <c r="C657" t="s">
        <v>424</v>
      </c>
      <c r="D657">
        <v>49.495206321111397</v>
      </c>
      <c r="F657" t="s">
        <v>2073</v>
      </c>
      <c r="G657">
        <v>5.19348169804296E-2</v>
      </c>
      <c r="H657">
        <v>5.1934187096423799E-2</v>
      </c>
      <c r="I657" s="238">
        <v>6.2988400581110699E-7</v>
      </c>
      <c r="J657">
        <v>6.98561359815117E-3</v>
      </c>
      <c r="K657">
        <v>3.7936128322193399E-3</v>
      </c>
      <c r="L657" s="238">
        <v>6.0729142153811299E-5</v>
      </c>
      <c r="M657">
        <v>3.1312716237780099E-3</v>
      </c>
      <c r="N657" t="s">
        <v>65</v>
      </c>
      <c r="O657">
        <v>4.0527058344263199E-2</v>
      </c>
      <c r="P657">
        <v>7.43444886647735</v>
      </c>
      <c r="Q657" t="s">
        <v>65</v>
      </c>
      <c r="R657" t="s">
        <v>65</v>
      </c>
      <c r="S657">
        <v>1.09027476058366</v>
      </c>
      <c r="T657" s="238">
        <v>1.55423075728927E-5</v>
      </c>
      <c r="U657" t="s">
        <v>65</v>
      </c>
      <c r="V657">
        <v>1.09027476058366</v>
      </c>
    </row>
    <row r="658" spans="1:22">
      <c r="A658" t="s">
        <v>2722</v>
      </c>
      <c r="B658" t="s">
        <v>2070</v>
      </c>
      <c r="C658" t="s">
        <v>424</v>
      </c>
      <c r="D658">
        <v>1.00328281978344</v>
      </c>
      <c r="F658" t="s">
        <v>2071</v>
      </c>
      <c r="G658">
        <v>5.6715302102143999E-3</v>
      </c>
      <c r="H658">
        <v>5.4269677704901998E-3</v>
      </c>
      <c r="I658">
        <v>2.4456243972409999E-4</v>
      </c>
      <c r="J658">
        <v>1.8400862855739799E-2</v>
      </c>
      <c r="K658">
        <v>9.7628696678852493E-3</v>
      </c>
      <c r="L658">
        <v>1.57069055832585E-3</v>
      </c>
      <c r="M658">
        <v>7.0673026295287704E-3</v>
      </c>
      <c r="N658" t="s">
        <v>65</v>
      </c>
      <c r="O658">
        <v>2.8537173213781099E-3</v>
      </c>
      <c r="P658">
        <v>0.29493007002100002</v>
      </c>
      <c r="Q658" t="s">
        <v>65</v>
      </c>
      <c r="R658" t="s">
        <v>65</v>
      </c>
      <c r="S658">
        <v>1.04945607511156</v>
      </c>
      <c r="T658">
        <v>8.5699602371967304E-2</v>
      </c>
      <c r="U658" t="s">
        <v>65</v>
      </c>
      <c r="V658">
        <v>1.04945607511156</v>
      </c>
    </row>
    <row r="659" spans="1:22">
      <c r="A659" t="s">
        <v>2723</v>
      </c>
      <c r="B659" t="s">
        <v>2070</v>
      </c>
      <c r="C659" t="s">
        <v>424</v>
      </c>
      <c r="D659">
        <v>28.9087212145409</v>
      </c>
      <c r="F659" t="s">
        <v>2071</v>
      </c>
      <c r="G659">
        <v>2.0295450044592002E-3</v>
      </c>
      <c r="H659">
        <v>2.0276369166065001E-3</v>
      </c>
      <c r="I659" s="238">
        <v>1.9080878526888199E-6</v>
      </c>
      <c r="J659">
        <v>3.1305652836873901E-3</v>
      </c>
      <c r="K659">
        <v>1.80668163190123E-3</v>
      </c>
      <c r="L659">
        <v>5.5386888765447402E-4</v>
      </c>
      <c r="M659">
        <v>7.7001476413169202E-4</v>
      </c>
      <c r="N659" t="s">
        <v>65</v>
      </c>
      <c r="O659">
        <v>7.4112856386916406E-2</v>
      </c>
      <c r="P659">
        <v>0.64769034754586197</v>
      </c>
      <c r="Q659" t="s">
        <v>65</v>
      </c>
      <c r="R659" t="s">
        <v>65</v>
      </c>
      <c r="S659">
        <v>1.55455523898131</v>
      </c>
      <c r="T659" s="238">
        <v>2.57457065576771E-5</v>
      </c>
      <c r="U659" t="s">
        <v>65</v>
      </c>
      <c r="V659">
        <v>1.55455523898131</v>
      </c>
    </row>
    <row r="660" spans="1:22">
      <c r="A660" t="s">
        <v>2724</v>
      </c>
      <c r="B660" t="s">
        <v>2070</v>
      </c>
      <c r="C660" t="s">
        <v>424</v>
      </c>
      <c r="D660">
        <v>22.116018750523001</v>
      </c>
      <c r="F660" t="s">
        <v>2073</v>
      </c>
      <c r="G660">
        <v>4.6571581126713897E-2</v>
      </c>
      <c r="H660">
        <v>4.6571416957969097E-2</v>
      </c>
      <c r="I660" s="238">
        <v>1.6416874473750001E-7</v>
      </c>
      <c r="J660">
        <v>6.3308393500371898E-3</v>
      </c>
      <c r="K660">
        <v>3.8931002073182099E-3</v>
      </c>
      <c r="L660">
        <v>1.6753068417151099E-4</v>
      </c>
      <c r="M660">
        <v>2.2702084585474601E-3</v>
      </c>
      <c r="N660" t="s">
        <v>65</v>
      </c>
      <c r="O660">
        <v>3.4985736707307401E-3</v>
      </c>
      <c r="P660">
        <v>7.3562784305521003</v>
      </c>
      <c r="Q660" t="s">
        <v>65</v>
      </c>
      <c r="R660" t="s">
        <v>65</v>
      </c>
      <c r="S660">
        <v>1.1739054625207399</v>
      </c>
      <c r="T660" s="238">
        <v>4.6924478427007199E-5</v>
      </c>
      <c r="U660" t="s">
        <v>65</v>
      </c>
      <c r="V660">
        <v>1.1739054625207399</v>
      </c>
    </row>
    <row r="661" spans="1:22">
      <c r="A661" t="s">
        <v>2725</v>
      </c>
      <c r="B661" t="s">
        <v>2070</v>
      </c>
      <c r="C661" t="s">
        <v>424</v>
      </c>
      <c r="D661">
        <v>0.64593295223521996</v>
      </c>
      <c r="F661" t="s">
        <v>2071</v>
      </c>
      <c r="G661">
        <v>4.0956841857387998E-3</v>
      </c>
      <c r="H661">
        <v>4.0326422810063002E-3</v>
      </c>
      <c r="I661" s="238">
        <v>6.3041904732450194E-5</v>
      </c>
      <c r="J661">
        <v>1.9099235655460602E-2</v>
      </c>
      <c r="K661">
        <v>1.1490914183533501E-2</v>
      </c>
      <c r="L661">
        <v>3.5357813660609E-4</v>
      </c>
      <c r="M661">
        <v>7.2547433353210298E-3</v>
      </c>
      <c r="N661" t="s">
        <v>65</v>
      </c>
      <c r="O661">
        <v>2.4117073876406001E-3</v>
      </c>
      <c r="P661">
        <v>0.21114155318845501</v>
      </c>
      <c r="Q661" t="s">
        <v>65</v>
      </c>
      <c r="R661" t="s">
        <v>65</v>
      </c>
      <c r="S661">
        <v>1.4964456391701599</v>
      </c>
      <c r="T661">
        <v>2.61399475970941E-2</v>
      </c>
      <c r="U661" t="s">
        <v>65</v>
      </c>
      <c r="V661">
        <v>1.4964456391701599</v>
      </c>
    </row>
    <row r="662" spans="1:22">
      <c r="A662" t="s">
        <v>2726</v>
      </c>
      <c r="B662" t="s">
        <v>2070</v>
      </c>
      <c r="C662" t="s">
        <v>424</v>
      </c>
      <c r="D662">
        <v>1.83514377904064</v>
      </c>
      <c r="F662" t="s">
        <v>2071</v>
      </c>
      <c r="G662">
        <v>2.2079232801029002E-3</v>
      </c>
      <c r="H662">
        <v>2.205128083498E-3</v>
      </c>
      <c r="I662" s="238">
        <v>2.7951966049129498E-6</v>
      </c>
      <c r="J662">
        <v>2.4188333911669899E-3</v>
      </c>
      <c r="K662">
        <v>1.0452812428916E-3</v>
      </c>
      <c r="L662" s="238">
        <v>7.7869979177710305E-5</v>
      </c>
      <c r="M662">
        <v>1.2956821690976699E-3</v>
      </c>
      <c r="N662" t="s">
        <v>65</v>
      </c>
      <c r="O662">
        <v>3.6130807522507201E-4</v>
      </c>
      <c r="P662">
        <v>0.91164943048603797</v>
      </c>
      <c r="Q662" t="s">
        <v>65</v>
      </c>
      <c r="R662" t="s">
        <v>65</v>
      </c>
      <c r="S662">
        <v>1.08316177917824</v>
      </c>
      <c r="T662">
        <v>7.7363247504825799E-3</v>
      </c>
      <c r="U662" t="s">
        <v>65</v>
      </c>
      <c r="V662">
        <v>1.08316177917824</v>
      </c>
    </row>
    <row r="663" spans="1:22">
      <c r="A663" t="s">
        <v>2727</v>
      </c>
      <c r="B663" t="s">
        <v>2070</v>
      </c>
      <c r="C663" t="s">
        <v>424</v>
      </c>
      <c r="D663">
        <v>27.5947771508953</v>
      </c>
      <c r="F663" t="s">
        <v>2073</v>
      </c>
      <c r="G663">
        <v>2.7387399390625601E-2</v>
      </c>
      <c r="H663">
        <v>2.7382207046202901E-2</v>
      </c>
      <c r="I663" s="238">
        <v>5.1923444226952199E-6</v>
      </c>
      <c r="J663">
        <v>1.3689524460928399E-2</v>
      </c>
      <c r="K663">
        <v>7.4942810431638997E-3</v>
      </c>
      <c r="L663">
        <v>1.23470025073684E-3</v>
      </c>
      <c r="M663">
        <v>4.9605431670276699E-3</v>
      </c>
      <c r="N663" t="s">
        <v>65</v>
      </c>
      <c r="O663">
        <v>3.3734677167944697E-2</v>
      </c>
      <c r="P663">
        <v>2.00023069642448</v>
      </c>
      <c r="Q663" t="s">
        <v>65</v>
      </c>
      <c r="R663" t="s">
        <v>65</v>
      </c>
      <c r="S663">
        <v>1.2584455044049401</v>
      </c>
      <c r="T663">
        <v>1.5391712204168001E-4</v>
      </c>
      <c r="U663" t="s">
        <v>65</v>
      </c>
      <c r="V663">
        <v>1.2584455044049401</v>
      </c>
    </row>
    <row r="664" spans="1:22">
      <c r="A664" t="s">
        <v>2728</v>
      </c>
      <c r="B664" t="s">
        <v>2070</v>
      </c>
      <c r="C664" t="s">
        <v>424</v>
      </c>
      <c r="D664">
        <v>1.44733780212198</v>
      </c>
      <c r="F664" t="s">
        <v>2071</v>
      </c>
      <c r="G664">
        <v>2.7112947878974E-2</v>
      </c>
      <c r="H664">
        <v>2.7018257490290298E-2</v>
      </c>
      <c r="I664" s="238">
        <v>9.4690388683723204E-5</v>
      </c>
      <c r="J664">
        <v>2.32847316807613E-3</v>
      </c>
      <c r="K664">
        <v>1.9640905472683898E-3</v>
      </c>
      <c r="L664" s="238">
        <v>4.6298728425654603E-5</v>
      </c>
      <c r="M664">
        <v>3.1808389238208997E-4</v>
      </c>
      <c r="N664" t="s">
        <v>65</v>
      </c>
      <c r="O664">
        <v>4.0856664663097101E-4</v>
      </c>
      <c r="P664">
        <v>11.6034223029564</v>
      </c>
      <c r="Q664" t="s">
        <v>65</v>
      </c>
      <c r="R664" t="s">
        <v>65</v>
      </c>
      <c r="S664">
        <v>1.1799580683106501</v>
      </c>
      <c r="T664">
        <v>0.23176240514133301</v>
      </c>
      <c r="U664" t="s">
        <v>65</v>
      </c>
      <c r="V664">
        <v>1.1799580683106501</v>
      </c>
    </row>
    <row r="665" spans="1:22">
      <c r="A665" t="s">
        <v>2729</v>
      </c>
      <c r="B665" t="s">
        <v>2070</v>
      </c>
      <c r="C665" t="s">
        <v>424</v>
      </c>
      <c r="D665">
        <v>15.0412057067315</v>
      </c>
      <c r="F665" t="s">
        <v>2071</v>
      </c>
      <c r="G665">
        <v>2.34926185667142E-2</v>
      </c>
      <c r="H665">
        <v>2.34924924515111E-2</v>
      </c>
      <c r="I665" s="238">
        <v>1.2611520313253801E-7</v>
      </c>
      <c r="J665">
        <v>3.2178494037169601E-3</v>
      </c>
      <c r="K665">
        <v>1.4807781721931899E-3</v>
      </c>
      <c r="L665">
        <v>1.3575534059394201E-4</v>
      </c>
      <c r="M665">
        <v>1.60131589092983E-3</v>
      </c>
      <c r="N665" t="s">
        <v>65</v>
      </c>
      <c r="O665">
        <v>3.7266985448725101E-2</v>
      </c>
      <c r="P665">
        <v>7.3006811395134497</v>
      </c>
      <c r="Q665" t="s">
        <v>65</v>
      </c>
      <c r="R665" t="s">
        <v>65</v>
      </c>
      <c r="S665">
        <v>2</v>
      </c>
      <c r="T665" s="238">
        <v>3.3840999376259599E-6</v>
      </c>
      <c r="U665" t="s">
        <v>65</v>
      </c>
      <c r="V665">
        <v>2</v>
      </c>
    </row>
    <row r="666" spans="1:22">
      <c r="A666" t="s">
        <v>2730</v>
      </c>
      <c r="B666" t="s">
        <v>2070</v>
      </c>
      <c r="C666" t="s">
        <v>424</v>
      </c>
      <c r="D666">
        <v>3.1613494807037599</v>
      </c>
      <c r="F666" t="s">
        <v>2071</v>
      </c>
      <c r="G666">
        <v>3.6965333872085999E-3</v>
      </c>
      <c r="H666">
        <v>3.6960913151488999E-3</v>
      </c>
      <c r="I666" s="238">
        <v>4.4207205964858101E-7</v>
      </c>
      <c r="J666">
        <v>2.9470862712964699E-3</v>
      </c>
      <c r="K666">
        <v>1.8766295931200801E-3</v>
      </c>
      <c r="L666" s="238">
        <v>5.1807471496994897E-5</v>
      </c>
      <c r="M666">
        <v>1.0186492066793899E-3</v>
      </c>
      <c r="N666" t="s">
        <v>65</v>
      </c>
      <c r="O666">
        <v>1.11595554600029E-2</v>
      </c>
      <c r="P666">
        <v>1.25415104102905</v>
      </c>
      <c r="Q666" t="s">
        <v>65</v>
      </c>
      <c r="R666" t="s">
        <v>65</v>
      </c>
      <c r="S666">
        <v>1.81578947368421</v>
      </c>
      <c r="T666" s="238">
        <v>3.9613769673264902E-5</v>
      </c>
      <c r="U666" t="s">
        <v>65</v>
      </c>
      <c r="V666">
        <v>1.81578947368421</v>
      </c>
    </row>
    <row r="667" spans="1:22">
      <c r="A667" t="s">
        <v>2731</v>
      </c>
      <c r="B667" t="s">
        <v>2070</v>
      </c>
      <c r="C667" t="s">
        <v>424</v>
      </c>
      <c r="D667">
        <v>3.0762373963498</v>
      </c>
      <c r="F667" t="s">
        <v>2071</v>
      </c>
      <c r="G667">
        <v>6.2848652400217999E-3</v>
      </c>
      <c r="H667">
        <v>6.2848652400217999E-3</v>
      </c>
      <c r="I667">
        <v>0</v>
      </c>
      <c r="J667">
        <v>1.3185229378140401E-2</v>
      </c>
      <c r="K667">
        <v>6.6002887366965702E-3</v>
      </c>
      <c r="L667">
        <v>2.3056783369793101E-3</v>
      </c>
      <c r="M667">
        <v>4.2792623044645203E-3</v>
      </c>
      <c r="N667" t="s">
        <v>65</v>
      </c>
      <c r="O667">
        <v>0</v>
      </c>
      <c r="P667">
        <v>0.47665953012856799</v>
      </c>
      <c r="Q667" t="s">
        <v>65</v>
      </c>
      <c r="R667" t="s">
        <v>65</v>
      </c>
      <c r="S667">
        <v>1.03311784885907</v>
      </c>
      <c r="U667" t="s">
        <v>65</v>
      </c>
      <c r="V667">
        <v>1.03311784885907</v>
      </c>
    </row>
    <row r="668" spans="1:22">
      <c r="A668" t="s">
        <v>2732</v>
      </c>
      <c r="B668" t="s">
        <v>2070</v>
      </c>
      <c r="C668" t="s">
        <v>424</v>
      </c>
      <c r="D668">
        <v>67.988802855050196</v>
      </c>
      <c r="F668" t="s">
        <v>2073</v>
      </c>
      <c r="G668">
        <v>4.6130106396843298E-2</v>
      </c>
      <c r="H668">
        <v>4.6123103602582198E-2</v>
      </c>
      <c r="I668" s="238">
        <v>7.00279426115682E-6</v>
      </c>
      <c r="J668">
        <v>6.6502938481711599E-3</v>
      </c>
      <c r="K668">
        <v>4.0019901837680099E-3</v>
      </c>
      <c r="L668">
        <v>2.1792863590816699E-4</v>
      </c>
      <c r="M668">
        <v>2.4303750284949701E-3</v>
      </c>
      <c r="N668" t="s">
        <v>65</v>
      </c>
      <c r="O668">
        <v>6.3050126680251797E-2</v>
      </c>
      <c r="P668">
        <v>6.9354985893241503</v>
      </c>
      <c r="Q668" t="s">
        <v>65</v>
      </c>
      <c r="R668" t="s">
        <v>65</v>
      </c>
      <c r="S668">
        <v>1.13829041369588</v>
      </c>
      <c r="T668">
        <v>1.1106709264313301E-4</v>
      </c>
      <c r="U668" t="s">
        <v>65</v>
      </c>
      <c r="V668">
        <v>1.13829041369588</v>
      </c>
    </row>
    <row r="669" spans="1:22">
      <c r="A669" t="s">
        <v>2733</v>
      </c>
      <c r="B669" t="s">
        <v>2070</v>
      </c>
      <c r="C669" t="s">
        <v>424</v>
      </c>
      <c r="D669">
        <v>28.855196237520602</v>
      </c>
      <c r="F669" t="s">
        <v>2073</v>
      </c>
      <c r="G669">
        <v>2.9451615980835399E-2</v>
      </c>
      <c r="H669">
        <v>2.9437737789594302E-2</v>
      </c>
      <c r="I669" s="238">
        <v>1.3878191241126E-5</v>
      </c>
      <c r="J669">
        <v>7.3219903110102102E-3</v>
      </c>
      <c r="K669">
        <v>4.9563366701578003E-3</v>
      </c>
      <c r="L669" s="238">
        <v>8.8394115574264996E-5</v>
      </c>
      <c r="M669">
        <v>2.2772595252781398E-3</v>
      </c>
      <c r="N669" t="s">
        <v>65</v>
      </c>
      <c r="O669">
        <v>1.22781795964615E-2</v>
      </c>
      <c r="P669">
        <v>4.0204557147976798</v>
      </c>
      <c r="Q669" t="s">
        <v>65</v>
      </c>
      <c r="R669" t="s">
        <v>65</v>
      </c>
      <c r="S669">
        <v>1.0996881876051601</v>
      </c>
      <c r="T669">
        <v>1.1303134257073101E-3</v>
      </c>
      <c r="U669" t="s">
        <v>65</v>
      </c>
      <c r="V669">
        <v>1.0996881876051601</v>
      </c>
    </row>
    <row r="670" spans="1:22">
      <c r="A670" t="s">
        <v>2734</v>
      </c>
      <c r="B670" t="s">
        <v>2070</v>
      </c>
      <c r="C670" t="s">
        <v>424</v>
      </c>
      <c r="D670">
        <v>26.865561666418198</v>
      </c>
      <c r="F670" t="s">
        <v>2073</v>
      </c>
      <c r="G670">
        <v>2.66331867522994E-2</v>
      </c>
      <c r="H670">
        <v>2.6614831377505602E-2</v>
      </c>
      <c r="I670" s="238">
        <v>1.8355374793812799E-5</v>
      </c>
      <c r="J670">
        <v>8.0255160555888095E-3</v>
      </c>
      <c r="K670">
        <v>4.8839727328899201E-3</v>
      </c>
      <c r="L670">
        <v>7.8783681051795796E-4</v>
      </c>
      <c r="M670">
        <v>2.3537065121809202E-3</v>
      </c>
      <c r="N670" t="s">
        <v>65</v>
      </c>
      <c r="O670">
        <v>2.92471675710833E-2</v>
      </c>
      <c r="P670">
        <v>3.3162766348179602</v>
      </c>
      <c r="Q670" t="s">
        <v>65</v>
      </c>
      <c r="R670" t="s">
        <v>65</v>
      </c>
      <c r="S670">
        <v>1.22562138618037</v>
      </c>
      <c r="T670">
        <v>6.2759495425330602E-4</v>
      </c>
      <c r="U670" t="s">
        <v>65</v>
      </c>
      <c r="V670">
        <v>1.22562138618037</v>
      </c>
    </row>
    <row r="671" spans="1:22">
      <c r="A671" t="s">
        <v>2735</v>
      </c>
      <c r="B671" t="s">
        <v>2070</v>
      </c>
      <c r="C671" t="s">
        <v>424</v>
      </c>
      <c r="D671">
        <v>0.36510070621477098</v>
      </c>
      <c r="F671" t="s">
        <v>2071</v>
      </c>
      <c r="G671">
        <v>3.1202925552089997E-4</v>
      </c>
      <c r="H671">
        <v>1.7776040494010001E-4</v>
      </c>
      <c r="I671">
        <v>1.3426885058079999E-4</v>
      </c>
      <c r="J671">
        <v>2.1280644394764101E-2</v>
      </c>
      <c r="K671">
        <v>1.17860818328595E-2</v>
      </c>
      <c r="L671">
        <v>6.1480779387700401E-3</v>
      </c>
      <c r="M671">
        <v>3.3464846231345499E-3</v>
      </c>
      <c r="N671" t="s">
        <v>65</v>
      </c>
      <c r="O671">
        <v>5.2243130805321603E-4</v>
      </c>
      <c r="P671">
        <v>8.3531495401443692E-3</v>
      </c>
      <c r="Q671" t="s">
        <v>65</v>
      </c>
      <c r="R671" t="s">
        <v>65</v>
      </c>
      <c r="S671">
        <v>1.09155837907625</v>
      </c>
      <c r="T671">
        <v>0.25700766495242799</v>
      </c>
      <c r="U671" t="s">
        <v>65</v>
      </c>
      <c r="V671">
        <v>1.09155837907625</v>
      </c>
    </row>
    <row r="672" spans="1:22">
      <c r="A672" t="s">
        <v>2736</v>
      </c>
      <c r="B672" t="s">
        <v>2070</v>
      </c>
      <c r="C672" t="s">
        <v>424</v>
      </c>
      <c r="D672">
        <v>7.0567606382453096</v>
      </c>
      <c r="F672" t="s">
        <v>2071</v>
      </c>
      <c r="G672">
        <v>1.306749284258E-4</v>
      </c>
      <c r="H672">
        <v>1.306749284258E-4</v>
      </c>
      <c r="I672">
        <v>0</v>
      </c>
      <c r="J672">
        <v>8.8485514624057696E-3</v>
      </c>
      <c r="K672">
        <v>7.2731976313647802E-3</v>
      </c>
      <c r="L672">
        <v>4.57703630505472E-4</v>
      </c>
      <c r="M672">
        <v>1.1176502005355101E-3</v>
      </c>
      <c r="N672" t="s">
        <v>65</v>
      </c>
      <c r="O672">
        <v>1.33055867526622E-3</v>
      </c>
      <c r="P672">
        <v>1.4767945802314501E-2</v>
      </c>
      <c r="Q672" t="s">
        <v>65</v>
      </c>
      <c r="R672" t="s">
        <v>65</v>
      </c>
      <c r="S672">
        <v>1.51513090313445</v>
      </c>
      <c r="T672">
        <v>0</v>
      </c>
      <c r="U672" t="s">
        <v>65</v>
      </c>
      <c r="V672">
        <v>1.51513090313445</v>
      </c>
    </row>
    <row r="673" spans="1:22">
      <c r="A673" t="s">
        <v>2737</v>
      </c>
      <c r="B673" t="s">
        <v>2070</v>
      </c>
      <c r="C673" t="s">
        <v>424</v>
      </c>
      <c r="D673">
        <v>1.20000694757573</v>
      </c>
      <c r="F673" t="s">
        <v>2071</v>
      </c>
      <c r="G673">
        <v>2.1804689623721001E-3</v>
      </c>
      <c r="H673">
        <v>2.1783057894289E-3</v>
      </c>
      <c r="I673" s="238">
        <v>2.1631729432027002E-6</v>
      </c>
      <c r="J673">
        <v>5.0211514962773202E-3</v>
      </c>
      <c r="K673">
        <v>2.2886888606517401E-3</v>
      </c>
      <c r="L673">
        <v>2.4347843634751901E-4</v>
      </c>
      <c r="M673">
        <v>2.4889841992780499E-3</v>
      </c>
      <c r="N673" t="s">
        <v>65</v>
      </c>
      <c r="O673">
        <v>9.2962497188248602E-3</v>
      </c>
      <c r="P673">
        <v>0.43382594431653598</v>
      </c>
      <c r="Q673" t="s">
        <v>65</v>
      </c>
      <c r="R673" t="s">
        <v>65</v>
      </c>
      <c r="S673">
        <v>1.32960162838034</v>
      </c>
      <c r="T673">
        <v>2.3269307609307099E-4</v>
      </c>
      <c r="U673" t="s">
        <v>65</v>
      </c>
      <c r="V673">
        <v>1.32960162838034</v>
      </c>
    </row>
    <row r="674" spans="1:22">
      <c r="A674" t="s">
        <v>2738</v>
      </c>
      <c r="B674" t="s">
        <v>2070</v>
      </c>
      <c r="C674" t="s">
        <v>424</v>
      </c>
      <c r="D674">
        <v>37.963991451384402</v>
      </c>
      <c r="E674" t="s">
        <v>2087</v>
      </c>
      <c r="F674" t="s">
        <v>2071</v>
      </c>
      <c r="G674">
        <v>6.8027643897008896E-2</v>
      </c>
      <c r="H674">
        <v>6.8027643897008896E-2</v>
      </c>
      <c r="I674">
        <v>0</v>
      </c>
      <c r="J674">
        <v>1.16290907786658E-2</v>
      </c>
      <c r="K674">
        <v>7.4026735611335001E-3</v>
      </c>
      <c r="L674">
        <v>1.51731312603668E-4</v>
      </c>
      <c r="M674">
        <v>4.0746859049287099E-3</v>
      </c>
      <c r="N674" t="s">
        <v>65</v>
      </c>
      <c r="O674">
        <v>0.26847127580137897</v>
      </c>
      <c r="P674">
        <v>5.8497818266075203</v>
      </c>
      <c r="Q674" t="s">
        <v>65</v>
      </c>
      <c r="R674" t="s">
        <v>65</v>
      </c>
      <c r="S674">
        <v>1.3515455217627499</v>
      </c>
      <c r="T674">
        <v>0</v>
      </c>
      <c r="U674" t="s">
        <v>65</v>
      </c>
      <c r="V674">
        <v>1.3515455217627499</v>
      </c>
    </row>
    <row r="675" spans="1:22">
      <c r="A675" t="s">
        <v>2739</v>
      </c>
      <c r="B675" t="s">
        <v>2070</v>
      </c>
      <c r="C675" t="s">
        <v>424</v>
      </c>
      <c r="D675">
        <v>5.4849516005176397</v>
      </c>
      <c r="F675" t="s">
        <v>2071</v>
      </c>
      <c r="G675">
        <v>1.7417742502129199E-2</v>
      </c>
      <c r="H675">
        <v>1.7417146840899001E-2</v>
      </c>
      <c r="I675" s="238">
        <v>5.9566123019854298E-7</v>
      </c>
      <c r="J675">
        <v>5.0818582964778196E-3</v>
      </c>
      <c r="K675">
        <v>3.5519670635112098E-3</v>
      </c>
      <c r="L675">
        <v>5.8756997014169595E-4</v>
      </c>
      <c r="M675">
        <v>9.4232126282491004E-4</v>
      </c>
      <c r="N675" t="s">
        <v>65</v>
      </c>
      <c r="O675">
        <v>4.87296395602796E-3</v>
      </c>
      <c r="P675">
        <v>3.4273184777644401</v>
      </c>
      <c r="Q675" t="s">
        <v>65</v>
      </c>
      <c r="R675" t="s">
        <v>65</v>
      </c>
      <c r="S675">
        <v>1.0119705340699801</v>
      </c>
      <c r="T675">
        <v>1.22237971709537E-4</v>
      </c>
      <c r="U675" t="s">
        <v>65</v>
      </c>
      <c r="V675">
        <v>1.0119705340699801</v>
      </c>
    </row>
    <row r="676" spans="1:22">
      <c r="A676" t="s">
        <v>2740</v>
      </c>
      <c r="B676" t="s">
        <v>2070</v>
      </c>
      <c r="C676" t="s">
        <v>424</v>
      </c>
      <c r="D676">
        <v>4.03782487123505</v>
      </c>
      <c r="F676" t="s">
        <v>2073</v>
      </c>
      <c r="G676">
        <v>3.8021921006022E-3</v>
      </c>
      <c r="H676">
        <v>3.8018964065726002E-3</v>
      </c>
      <c r="I676" s="238">
        <v>2.9569402958847903E-7</v>
      </c>
      <c r="J676">
        <v>3.5961377508635099E-3</v>
      </c>
      <c r="K676">
        <v>2.4545407099533698E-3</v>
      </c>
      <c r="L676" s="238">
        <v>8.0772743189711695E-5</v>
      </c>
      <c r="M676">
        <v>1.0608242977204201E-3</v>
      </c>
      <c r="N676" t="s">
        <v>65</v>
      </c>
      <c r="O676">
        <v>8.9659901848294903E-3</v>
      </c>
      <c r="P676">
        <v>1.0572165667624001</v>
      </c>
      <c r="Q676" t="s">
        <v>65</v>
      </c>
      <c r="R676" t="s">
        <v>65</v>
      </c>
      <c r="S676">
        <v>1</v>
      </c>
      <c r="T676" s="238">
        <v>3.2979517431191803E-5</v>
      </c>
      <c r="U676" t="s">
        <v>65</v>
      </c>
      <c r="V676">
        <v>1</v>
      </c>
    </row>
    <row r="677" spans="1:22">
      <c r="A677" t="s">
        <v>2741</v>
      </c>
      <c r="B677" t="s">
        <v>2070</v>
      </c>
      <c r="C677" t="s">
        <v>424</v>
      </c>
      <c r="D677">
        <v>0.77901730838139405</v>
      </c>
      <c r="F677" t="s">
        <v>2071</v>
      </c>
      <c r="G677">
        <v>1.6718390596208998E-2</v>
      </c>
      <c r="H677">
        <v>1.6718390596208998E-2</v>
      </c>
      <c r="I677">
        <v>0</v>
      </c>
      <c r="J677">
        <v>1.22657786627245E-2</v>
      </c>
      <c r="K677">
        <v>5.5319465837269204E-3</v>
      </c>
      <c r="L677">
        <v>4.2912756772127197E-3</v>
      </c>
      <c r="M677">
        <v>2.4425564017848699E-3</v>
      </c>
      <c r="N677" t="s">
        <v>65</v>
      </c>
      <c r="O677">
        <v>1.3376435180024199E-2</v>
      </c>
      <c r="P677">
        <v>1.3630109474432199</v>
      </c>
      <c r="Q677" t="s">
        <v>65</v>
      </c>
      <c r="R677" t="s">
        <v>65</v>
      </c>
      <c r="S677">
        <v>1.6712707182320401</v>
      </c>
      <c r="T677">
        <v>0</v>
      </c>
      <c r="U677" t="s">
        <v>65</v>
      </c>
      <c r="V677">
        <v>1.6712707182320401</v>
      </c>
    </row>
    <row r="678" spans="1:22">
      <c r="A678" t="s">
        <v>2742</v>
      </c>
      <c r="B678" t="s">
        <v>2070</v>
      </c>
      <c r="C678" t="s">
        <v>424</v>
      </c>
      <c r="D678">
        <v>2.5881656491356599</v>
      </c>
      <c r="F678" t="s">
        <v>2071</v>
      </c>
      <c r="G678">
        <v>1.9599048707017999E-3</v>
      </c>
      <c r="H678">
        <v>1.4567596764200001E-3</v>
      </c>
      <c r="I678">
        <v>5.0314519428180005E-4</v>
      </c>
      <c r="J678">
        <v>1.2378611641324099E-2</v>
      </c>
      <c r="K678">
        <v>3.1540797534262799E-3</v>
      </c>
      <c r="L678">
        <v>1.4009500173908399E-4</v>
      </c>
      <c r="M678">
        <v>9.0844368861588108E-3</v>
      </c>
      <c r="N678" t="s">
        <v>65</v>
      </c>
      <c r="O678">
        <v>2.6543575583023202E-3</v>
      </c>
      <c r="P678">
        <v>0.117683607712259</v>
      </c>
      <c r="Q678" t="s">
        <v>65</v>
      </c>
      <c r="R678" t="s">
        <v>65</v>
      </c>
      <c r="S678">
        <v>1.1077164411406</v>
      </c>
      <c r="T678">
        <v>0.189554415044068</v>
      </c>
      <c r="U678" t="s">
        <v>65</v>
      </c>
      <c r="V678">
        <v>1.1077164411406</v>
      </c>
    </row>
    <row r="679" spans="1:22">
      <c r="A679" t="s">
        <v>2743</v>
      </c>
      <c r="B679" t="s">
        <v>2070</v>
      </c>
      <c r="C679" t="s">
        <v>424</v>
      </c>
      <c r="D679">
        <v>7.6824549267951898</v>
      </c>
      <c r="F679" t="s">
        <v>2071</v>
      </c>
      <c r="G679">
        <v>1.0323524965022001E-3</v>
      </c>
      <c r="H679">
        <v>1.0304870925588001E-3</v>
      </c>
      <c r="I679" s="238">
        <v>1.86540394344843E-6</v>
      </c>
      <c r="J679">
        <v>4.7566496238359299E-3</v>
      </c>
      <c r="K679">
        <v>2.9616474948519602E-3</v>
      </c>
      <c r="L679">
        <v>2.8294420418322901E-4</v>
      </c>
      <c r="M679">
        <v>1.5120579248007399E-3</v>
      </c>
      <c r="N679" t="s">
        <v>65</v>
      </c>
      <c r="O679">
        <v>3.2827220148155698E-3</v>
      </c>
      <c r="P679">
        <v>0.216641370302944</v>
      </c>
      <c r="Q679" t="s">
        <v>65</v>
      </c>
      <c r="R679" t="s">
        <v>65</v>
      </c>
      <c r="S679">
        <v>1.10079982688315</v>
      </c>
      <c r="T679">
        <v>5.6824913441634497E-4</v>
      </c>
      <c r="U679" t="s">
        <v>65</v>
      </c>
      <c r="V679">
        <v>1.10079982688315</v>
      </c>
    </row>
    <row r="680" spans="1:22">
      <c r="A680" t="s">
        <v>2744</v>
      </c>
      <c r="B680" t="s">
        <v>2070</v>
      </c>
      <c r="C680" t="s">
        <v>424</v>
      </c>
      <c r="D680">
        <v>26.6334473812209</v>
      </c>
      <c r="F680" t="s">
        <v>2073</v>
      </c>
      <c r="G680">
        <v>1.14587849989785E-2</v>
      </c>
      <c r="H680">
        <v>1.1455136644564001E-2</v>
      </c>
      <c r="I680" s="238">
        <v>3.64835441450846E-6</v>
      </c>
      <c r="J680">
        <v>5.7748069988011897E-3</v>
      </c>
      <c r="K680">
        <v>2.7843914207258602E-3</v>
      </c>
      <c r="L680">
        <v>8.0986581237275999E-4</v>
      </c>
      <c r="M680">
        <v>2.1805497657025699E-3</v>
      </c>
      <c r="N680" t="s">
        <v>65</v>
      </c>
      <c r="O680">
        <v>1.2054455643754101E-2</v>
      </c>
      <c r="P680">
        <v>1.9836397384262301</v>
      </c>
      <c r="Q680" t="s">
        <v>65</v>
      </c>
      <c r="R680" t="s">
        <v>65</v>
      </c>
      <c r="S680">
        <v>1.1820651563667901</v>
      </c>
      <c r="T680">
        <v>3.0265609019008798E-4</v>
      </c>
      <c r="U680" t="s">
        <v>65</v>
      </c>
      <c r="V680">
        <v>1.1820651563667901</v>
      </c>
    </row>
    <row r="681" spans="1:22">
      <c r="A681" t="s">
        <v>2745</v>
      </c>
      <c r="B681" t="s">
        <v>2070</v>
      </c>
      <c r="C681" t="s">
        <v>424</v>
      </c>
      <c r="D681">
        <v>11.047293017092301</v>
      </c>
      <c r="F681" t="s">
        <v>2073</v>
      </c>
      <c r="G681">
        <v>5.2212897201373001E-3</v>
      </c>
      <c r="H681">
        <v>5.1842594345938003E-3</v>
      </c>
      <c r="I681" s="238">
        <v>3.70302855435902E-5</v>
      </c>
      <c r="J681">
        <v>1.2220027900019401E-2</v>
      </c>
      <c r="K681">
        <v>6.5919118251209904E-3</v>
      </c>
      <c r="L681">
        <v>1.7078159532317401E-4</v>
      </c>
      <c r="M681">
        <v>5.4573344795753103E-3</v>
      </c>
      <c r="N681" t="s">
        <v>65</v>
      </c>
      <c r="O681">
        <v>3.7638440512834097E-2</v>
      </c>
      <c r="P681">
        <v>0.42424284764403303</v>
      </c>
      <c r="Q681" t="s">
        <v>65</v>
      </c>
      <c r="R681" t="s">
        <v>65</v>
      </c>
      <c r="S681">
        <v>1.09449350138734</v>
      </c>
      <c r="T681">
        <v>9.8384218471972711E-4</v>
      </c>
      <c r="U681" t="s">
        <v>65</v>
      </c>
      <c r="V681">
        <v>1.09449350138734</v>
      </c>
    </row>
    <row r="682" spans="1:22">
      <c r="A682" t="s">
        <v>2746</v>
      </c>
      <c r="B682" t="s">
        <v>2070</v>
      </c>
      <c r="C682" t="s">
        <v>424</v>
      </c>
      <c r="D682">
        <v>0.74660716542129402</v>
      </c>
      <c r="F682" t="s">
        <v>2071</v>
      </c>
      <c r="G682">
        <v>9.8058360196515999E-3</v>
      </c>
      <c r="H682">
        <v>8.5783606700727995E-3</v>
      </c>
      <c r="I682">
        <v>1.2274753495787999E-3</v>
      </c>
      <c r="J682">
        <v>7.2489389651262696E-3</v>
      </c>
      <c r="K682">
        <v>4.8579412270013103E-3</v>
      </c>
      <c r="L682">
        <v>4.1039936711376299E-4</v>
      </c>
      <c r="M682">
        <v>1.9805983710111902E-3</v>
      </c>
      <c r="N682" t="s">
        <v>65</v>
      </c>
      <c r="O682">
        <v>1.94867712788292E-3</v>
      </c>
      <c r="P682">
        <v>1.1833953508702699</v>
      </c>
      <c r="Q682" t="s">
        <v>65</v>
      </c>
      <c r="R682" t="s">
        <v>65</v>
      </c>
      <c r="S682">
        <v>1.5066461253644901</v>
      </c>
      <c r="T682">
        <v>0.62990186112172697</v>
      </c>
      <c r="U682" t="s">
        <v>65</v>
      </c>
      <c r="V682">
        <v>1.5066461253644901</v>
      </c>
    </row>
    <row r="683" spans="1:22">
      <c r="A683" t="s">
        <v>2747</v>
      </c>
      <c r="B683" t="s">
        <v>2070</v>
      </c>
      <c r="C683" t="s">
        <v>424</v>
      </c>
      <c r="D683">
        <v>0.37013280852050701</v>
      </c>
      <c r="F683" t="s">
        <v>2073</v>
      </c>
      <c r="G683">
        <v>2.413791708785E-4</v>
      </c>
      <c r="H683">
        <v>1.9044492605120001E-4</v>
      </c>
      <c r="I683" s="238">
        <v>5.0934244827345203E-5</v>
      </c>
      <c r="J683">
        <v>2.8206584967639101E-2</v>
      </c>
      <c r="K683">
        <v>1.70878930836907E-2</v>
      </c>
      <c r="L683">
        <v>8.4865637001183501E-4</v>
      </c>
      <c r="M683">
        <v>1.02700355139365E-2</v>
      </c>
      <c r="N683" t="s">
        <v>65</v>
      </c>
      <c r="O683">
        <v>4.0129305540070499E-3</v>
      </c>
      <c r="P683">
        <v>6.7517895650853798E-3</v>
      </c>
      <c r="Q683" t="s">
        <v>65</v>
      </c>
      <c r="R683" t="s">
        <v>65</v>
      </c>
      <c r="S683">
        <v>1.02348383126366</v>
      </c>
      <c r="T683">
        <v>1.26925308429485E-2</v>
      </c>
      <c r="U683" t="s">
        <v>65</v>
      </c>
      <c r="V683">
        <v>1.02348383126366</v>
      </c>
    </row>
    <row r="684" spans="1:22">
      <c r="A684" t="s">
        <v>2748</v>
      </c>
      <c r="B684" t="s">
        <v>2070</v>
      </c>
      <c r="C684" t="s">
        <v>424</v>
      </c>
      <c r="D684">
        <v>3.0405078019841798</v>
      </c>
      <c r="F684" t="s">
        <v>2071</v>
      </c>
      <c r="G684">
        <v>1.7265689338708001E-3</v>
      </c>
      <c r="H684">
        <v>1.7181922997581999E-3</v>
      </c>
      <c r="I684" s="238">
        <v>8.3766341126461206E-6</v>
      </c>
      <c r="J684">
        <v>2.56558705468613E-3</v>
      </c>
      <c r="K684">
        <v>1.7392014199328499E-3</v>
      </c>
      <c r="L684" s="238">
        <v>7.6113775187478994E-5</v>
      </c>
      <c r="M684">
        <v>7.5027185956580097E-4</v>
      </c>
      <c r="N684" t="s">
        <v>65</v>
      </c>
      <c r="O684">
        <v>1.92932548452183E-3</v>
      </c>
      <c r="P684">
        <v>0.66970726899321698</v>
      </c>
      <c r="Q684" t="s">
        <v>65</v>
      </c>
      <c r="R684" t="s">
        <v>65</v>
      </c>
      <c r="S684">
        <v>1.1339813779969501</v>
      </c>
      <c r="T684">
        <v>4.3417423238578997E-3</v>
      </c>
      <c r="U684" t="s">
        <v>65</v>
      </c>
      <c r="V684">
        <v>1.1339813779969501</v>
      </c>
    </row>
    <row r="685" spans="1:22">
      <c r="A685" t="s">
        <v>2749</v>
      </c>
      <c r="B685" t="s">
        <v>2070</v>
      </c>
      <c r="C685" t="s">
        <v>424</v>
      </c>
      <c r="D685">
        <v>0.33956008247858399</v>
      </c>
      <c r="F685" t="s">
        <v>2073</v>
      </c>
      <c r="G685">
        <v>5.4641046844200003E-4</v>
      </c>
      <c r="H685">
        <v>5.4641046844200003E-4</v>
      </c>
      <c r="I685">
        <v>0</v>
      </c>
      <c r="J685">
        <v>3.4261118435167199E-3</v>
      </c>
      <c r="K685">
        <v>1.46240007015023E-3</v>
      </c>
      <c r="L685" s="238">
        <v>6.6287174938213598E-5</v>
      </c>
      <c r="M685">
        <v>1.89742459842827E-3</v>
      </c>
      <c r="N685" t="s">
        <v>65</v>
      </c>
      <c r="O685">
        <v>0</v>
      </c>
      <c r="P685">
        <v>0.15948413052422</v>
      </c>
      <c r="Q685" t="s">
        <v>65</v>
      </c>
      <c r="R685" t="s">
        <v>65</v>
      </c>
      <c r="S685">
        <v>1.04867775947543</v>
      </c>
      <c r="U685" t="s">
        <v>65</v>
      </c>
      <c r="V685">
        <v>1.04867775947543</v>
      </c>
    </row>
    <row r="686" spans="1:22">
      <c r="A686" t="s">
        <v>2750</v>
      </c>
      <c r="B686" t="s">
        <v>2070</v>
      </c>
      <c r="C686" t="s">
        <v>424</v>
      </c>
      <c r="D686">
        <v>1.39139427805242</v>
      </c>
      <c r="F686" t="s">
        <v>2073</v>
      </c>
      <c r="G686">
        <v>1.49469398960047E-2</v>
      </c>
      <c r="H686">
        <v>1.46394808229685E-2</v>
      </c>
      <c r="I686">
        <v>3.0745907303620002E-4</v>
      </c>
      <c r="J686">
        <v>2.06028915581347E-2</v>
      </c>
      <c r="K686">
        <v>4.6679369613652896E-3</v>
      </c>
      <c r="L686">
        <v>1.9341411866461599E-4</v>
      </c>
      <c r="M686">
        <v>1.5741540478104801E-2</v>
      </c>
      <c r="N686" t="s">
        <v>65</v>
      </c>
      <c r="O686">
        <v>1.4267048871151201E-3</v>
      </c>
      <c r="P686">
        <v>0.71055467052576604</v>
      </c>
      <c r="Q686" t="s">
        <v>65</v>
      </c>
      <c r="R686" t="s">
        <v>65</v>
      </c>
      <c r="S686">
        <v>1.1053208327177</v>
      </c>
      <c r="T686">
        <v>0.21550292272279101</v>
      </c>
      <c r="U686" t="s">
        <v>65</v>
      </c>
      <c r="V686">
        <v>1.1053208327177</v>
      </c>
    </row>
    <row r="687" spans="1:22">
      <c r="A687" t="s">
        <v>2751</v>
      </c>
      <c r="B687" t="s">
        <v>2070</v>
      </c>
      <c r="C687" t="s">
        <v>424</v>
      </c>
      <c r="D687">
        <v>12.5829466690153</v>
      </c>
      <c r="F687" t="s">
        <v>2073</v>
      </c>
      <c r="G687">
        <v>2.14949184558988E-2</v>
      </c>
      <c r="H687">
        <v>2.1483026625454298E-2</v>
      </c>
      <c r="I687" s="238">
        <v>1.1891830444544499E-5</v>
      </c>
      <c r="J687">
        <v>2.07663712527917E-2</v>
      </c>
      <c r="K687">
        <v>6.3987478005388598E-3</v>
      </c>
      <c r="L687">
        <v>1.74147940036212E-3</v>
      </c>
      <c r="M687">
        <v>1.2626144051890701E-2</v>
      </c>
      <c r="N687" t="s">
        <v>65</v>
      </c>
      <c r="O687">
        <v>1.10876485936854E-2</v>
      </c>
      <c r="P687">
        <v>1.0345103804578399</v>
      </c>
      <c r="Q687" t="s">
        <v>65</v>
      </c>
      <c r="R687" t="s">
        <v>65</v>
      </c>
      <c r="S687">
        <v>1.0983069351311101</v>
      </c>
      <c r="T687">
        <v>1.0725295218426199E-3</v>
      </c>
      <c r="U687" t="s">
        <v>65</v>
      </c>
      <c r="V687">
        <v>1.0983069351311101</v>
      </c>
    </row>
    <row r="688" spans="1:22">
      <c r="A688" t="s">
        <v>2752</v>
      </c>
      <c r="B688" t="s">
        <v>2070</v>
      </c>
      <c r="C688" t="s">
        <v>424</v>
      </c>
      <c r="D688">
        <v>25.896247441741799</v>
      </c>
      <c r="F688" t="s">
        <v>2073</v>
      </c>
      <c r="G688">
        <v>3.1485959700435003E-2</v>
      </c>
      <c r="H688">
        <v>3.14765460619379E-2</v>
      </c>
      <c r="I688" s="238">
        <v>9.4136384970347692E-6</v>
      </c>
      <c r="J688">
        <v>6.8399672649290602E-3</v>
      </c>
      <c r="K688">
        <v>4.2538769924129402E-3</v>
      </c>
      <c r="L688" s="238">
        <v>8.2494953190708398E-5</v>
      </c>
      <c r="M688">
        <v>2.5035953193253998E-3</v>
      </c>
      <c r="N688" t="s">
        <v>65</v>
      </c>
      <c r="O688">
        <v>2.3263572502459501E-2</v>
      </c>
      <c r="P688">
        <v>4.60185624327901</v>
      </c>
      <c r="Q688" t="s">
        <v>65</v>
      </c>
      <c r="R688" t="s">
        <v>65</v>
      </c>
      <c r="S688">
        <v>1.2851879001095201</v>
      </c>
      <c r="T688">
        <v>4.0465145652240301E-4</v>
      </c>
      <c r="U688" t="s">
        <v>65</v>
      </c>
      <c r="V688">
        <v>1.2851879001095201</v>
      </c>
    </row>
    <row r="689" spans="1:22">
      <c r="A689" t="s">
        <v>2753</v>
      </c>
      <c r="B689" t="s">
        <v>2070</v>
      </c>
      <c r="C689" t="s">
        <v>424</v>
      </c>
      <c r="D689">
        <v>0.53536950570031805</v>
      </c>
      <c r="F689" t="s">
        <v>2071</v>
      </c>
      <c r="G689">
        <v>4.0782577320259999E-4</v>
      </c>
      <c r="H689">
        <v>2.6681523274539999E-4</v>
      </c>
      <c r="I689">
        <v>1.4101054045710001E-4</v>
      </c>
      <c r="J689">
        <v>1.9282810745163499E-3</v>
      </c>
      <c r="K689">
        <v>9.1896018168075402E-4</v>
      </c>
      <c r="L689">
        <v>5.2960755842005995E-4</v>
      </c>
      <c r="M689">
        <v>4.7971333441554099E-4</v>
      </c>
      <c r="N689" t="s">
        <v>65</v>
      </c>
      <c r="O689">
        <v>6.24754018859905E-4</v>
      </c>
      <c r="P689">
        <v>0.13836947127239799</v>
      </c>
      <c r="Q689" t="s">
        <v>65</v>
      </c>
      <c r="R689" t="s">
        <v>65</v>
      </c>
      <c r="S689">
        <v>1.16244038343485</v>
      </c>
      <c r="T689">
        <v>0.22570569568231899</v>
      </c>
      <c r="U689" t="s">
        <v>65</v>
      </c>
      <c r="V689">
        <v>1.16244038343485</v>
      </c>
    </row>
    <row r="690" spans="1:22">
      <c r="A690" t="s">
        <v>2754</v>
      </c>
      <c r="B690" t="s">
        <v>2070</v>
      </c>
      <c r="C690" t="s">
        <v>424</v>
      </c>
      <c r="D690">
        <v>8.8512149686219495</v>
      </c>
      <c r="F690" t="s">
        <v>2071</v>
      </c>
      <c r="G690">
        <v>4.0220786568420002E-3</v>
      </c>
      <c r="H690">
        <v>4.0187177380214996E-3</v>
      </c>
      <c r="I690" s="238">
        <v>3.3609188204392001E-6</v>
      </c>
      <c r="J690">
        <v>3.3900761520682002E-3</v>
      </c>
      <c r="K690">
        <v>2.8539342915991201E-3</v>
      </c>
      <c r="L690" s="238">
        <v>5.9972826824716103E-5</v>
      </c>
      <c r="M690">
        <v>4.76169033644358E-4</v>
      </c>
      <c r="N690" t="s">
        <v>65</v>
      </c>
      <c r="O690">
        <v>1.5990856944969298E-2</v>
      </c>
      <c r="P690">
        <v>1.1854358302747201</v>
      </c>
      <c r="Q690" t="s">
        <v>65</v>
      </c>
      <c r="R690" t="s">
        <v>65</v>
      </c>
      <c r="S690">
        <v>1.37532760511396</v>
      </c>
      <c r="T690">
        <v>2.1017753032282101E-4</v>
      </c>
      <c r="U690" t="s">
        <v>65</v>
      </c>
      <c r="V690">
        <v>1.37532760511396</v>
      </c>
    </row>
    <row r="691" spans="1:22">
      <c r="A691" t="s">
        <v>2755</v>
      </c>
      <c r="B691" t="s">
        <v>2070</v>
      </c>
      <c r="C691" t="s">
        <v>424</v>
      </c>
      <c r="D691">
        <v>4.0412242924830002</v>
      </c>
      <c r="E691" t="s">
        <v>2087</v>
      </c>
      <c r="F691" t="s">
        <v>2073</v>
      </c>
      <c r="G691">
        <v>7.2064041553521294E-2</v>
      </c>
      <c r="H691">
        <v>7.2060069096933105E-2</v>
      </c>
      <c r="I691" s="238">
        <v>3.97245658821387E-6</v>
      </c>
      <c r="J691">
        <v>1.2648745122330799E-2</v>
      </c>
      <c r="K691">
        <v>6.3203249390810503E-3</v>
      </c>
      <c r="L691">
        <v>8.4520799516038395E-4</v>
      </c>
      <c r="M691">
        <v>5.4832121880894601E-3</v>
      </c>
      <c r="N691" t="s">
        <v>65</v>
      </c>
      <c r="O691">
        <v>3.3113556253483903E-2</v>
      </c>
      <c r="P691">
        <v>5.69701329262407</v>
      </c>
      <c r="Q691" t="s">
        <v>65</v>
      </c>
      <c r="R691" t="s">
        <v>65</v>
      </c>
      <c r="S691">
        <v>1.2308685975028899</v>
      </c>
      <c r="T691">
        <v>1.19964662140325E-4</v>
      </c>
      <c r="U691" t="s">
        <v>65</v>
      </c>
      <c r="V691">
        <v>1.2308685975028899</v>
      </c>
    </row>
    <row r="692" spans="1:22">
      <c r="A692" t="s">
        <v>2756</v>
      </c>
      <c r="B692" t="s">
        <v>2070</v>
      </c>
      <c r="C692" t="s">
        <v>424</v>
      </c>
      <c r="D692">
        <v>2.1140666713076302</v>
      </c>
      <c r="F692" t="s">
        <v>2073</v>
      </c>
      <c r="G692">
        <v>1.4779811424291999E-3</v>
      </c>
      <c r="H692">
        <v>1.455976189678E-3</v>
      </c>
      <c r="I692" s="238">
        <v>2.2004952751241899E-5</v>
      </c>
      <c r="J692">
        <v>5.1971732352354303E-3</v>
      </c>
      <c r="K692">
        <v>2.4474518597782098E-3</v>
      </c>
      <c r="L692">
        <v>1.05115994541859E-4</v>
      </c>
      <c r="M692">
        <v>2.64460538091536E-3</v>
      </c>
      <c r="N692" t="s">
        <v>65</v>
      </c>
      <c r="O692">
        <v>3.07840741817427E-3</v>
      </c>
      <c r="P692">
        <v>0.28014771179972803</v>
      </c>
      <c r="Q692" t="s">
        <v>65</v>
      </c>
      <c r="R692" t="s">
        <v>65</v>
      </c>
      <c r="S692">
        <v>1.0746627607808801</v>
      </c>
      <c r="T692">
        <v>7.14816129318337E-3</v>
      </c>
      <c r="U692" t="s">
        <v>65</v>
      </c>
      <c r="V692">
        <v>1.0746627607808801</v>
      </c>
    </row>
    <row r="693" spans="1:22">
      <c r="A693" t="s">
        <v>2757</v>
      </c>
      <c r="B693" t="s">
        <v>2070</v>
      </c>
      <c r="C693" t="s">
        <v>424</v>
      </c>
      <c r="D693">
        <v>26.711776445201998</v>
      </c>
      <c r="F693" t="s">
        <v>2073</v>
      </c>
      <c r="G693">
        <v>2.71486819963426E-2</v>
      </c>
      <c r="H693">
        <v>2.7121037885968299E-2</v>
      </c>
      <c r="I693" s="238">
        <v>2.7644110374263899E-5</v>
      </c>
      <c r="J693">
        <v>7.3456693913602801E-3</v>
      </c>
      <c r="K693">
        <v>3.0780492770791398E-3</v>
      </c>
      <c r="L693" s="238">
        <v>7.6191665039745498E-5</v>
      </c>
      <c r="M693">
        <v>4.1914284492413903E-3</v>
      </c>
      <c r="N693" t="s">
        <v>65</v>
      </c>
      <c r="O693">
        <v>6.2629801295418105E-2</v>
      </c>
      <c r="P693">
        <v>3.69211251432947</v>
      </c>
      <c r="Q693" t="s">
        <v>65</v>
      </c>
      <c r="R693" t="s">
        <v>65</v>
      </c>
      <c r="S693">
        <v>1.1346538824124199</v>
      </c>
      <c r="T693">
        <v>4.4138907999834702E-4</v>
      </c>
      <c r="U693" t="s">
        <v>65</v>
      </c>
      <c r="V693">
        <v>1.1346538824124199</v>
      </c>
    </row>
    <row r="694" spans="1:22">
      <c r="A694" t="s">
        <v>2758</v>
      </c>
      <c r="B694" t="s">
        <v>2070</v>
      </c>
      <c r="C694" t="s">
        <v>424</v>
      </c>
      <c r="D694">
        <v>4.5219588161069399</v>
      </c>
      <c r="F694" t="s">
        <v>2071</v>
      </c>
      <c r="G694">
        <v>5.3467473073994997E-3</v>
      </c>
      <c r="H694">
        <v>5.3112207878297001E-3</v>
      </c>
      <c r="I694" s="238">
        <v>3.5526519569870802E-5</v>
      </c>
      <c r="J694">
        <v>7.10785058766131E-3</v>
      </c>
      <c r="K694">
        <v>3.7342282214203899E-3</v>
      </c>
      <c r="L694">
        <v>3.4131607323276299E-4</v>
      </c>
      <c r="M694">
        <v>3.0323062930081501E-3</v>
      </c>
      <c r="N694" t="s">
        <v>65</v>
      </c>
      <c r="O694">
        <v>2.7317472630332199E-3</v>
      </c>
      <c r="P694">
        <v>0.74723303793830098</v>
      </c>
      <c r="Q694" t="s">
        <v>65</v>
      </c>
      <c r="R694" t="s">
        <v>65</v>
      </c>
      <c r="S694">
        <v>1.1933404925417499</v>
      </c>
      <c r="T694">
        <v>1.3005053597243601E-2</v>
      </c>
      <c r="U694" t="s">
        <v>65</v>
      </c>
      <c r="V694">
        <v>1.1933404925417499</v>
      </c>
    </row>
    <row r="695" spans="1:22">
      <c r="A695" t="s">
        <v>2759</v>
      </c>
      <c r="B695" t="s">
        <v>2070</v>
      </c>
      <c r="C695" t="s">
        <v>424</v>
      </c>
      <c r="D695">
        <v>16.939430860385301</v>
      </c>
      <c r="F695" t="s">
        <v>2071</v>
      </c>
      <c r="G695">
        <v>4.9249323523663999E-3</v>
      </c>
      <c r="H695">
        <v>4.9249323523663999E-3</v>
      </c>
      <c r="I695">
        <v>0</v>
      </c>
      <c r="J695">
        <v>9.3450798152070295E-3</v>
      </c>
      <c r="K695">
        <v>5.5954926824479598E-3</v>
      </c>
      <c r="L695">
        <v>1.5735455301663899E-3</v>
      </c>
      <c r="M695">
        <v>2.1760416025926699E-3</v>
      </c>
      <c r="N695" t="s">
        <v>65</v>
      </c>
      <c r="O695">
        <v>2.63583141128394E-3</v>
      </c>
      <c r="P695">
        <v>0.52700805661950201</v>
      </c>
      <c r="Q695" t="s">
        <v>65</v>
      </c>
      <c r="R695" t="s">
        <v>65</v>
      </c>
      <c r="S695">
        <v>1.2945655876489599</v>
      </c>
      <c r="T695">
        <v>0</v>
      </c>
      <c r="U695" t="s">
        <v>65</v>
      </c>
      <c r="V695">
        <v>1.2945655876489599</v>
      </c>
    </row>
    <row r="696" spans="1:22">
      <c r="A696" t="s">
        <v>2760</v>
      </c>
      <c r="B696" t="s">
        <v>2070</v>
      </c>
      <c r="C696" t="s">
        <v>424</v>
      </c>
      <c r="D696">
        <v>2.8737827767902702</v>
      </c>
      <c r="F696" t="s">
        <v>2071</v>
      </c>
      <c r="G696">
        <v>1.9445790675232399E-2</v>
      </c>
      <c r="H696">
        <v>1.9410355547827302E-2</v>
      </c>
      <c r="I696" s="238">
        <v>3.5435127405058802E-5</v>
      </c>
      <c r="J696">
        <v>4.6394587793712298E-3</v>
      </c>
      <c r="K696">
        <v>2.4801687620329901E-3</v>
      </c>
      <c r="L696">
        <v>1.2623012466163601E-4</v>
      </c>
      <c r="M696">
        <v>2.03305989267659E-3</v>
      </c>
      <c r="N696" t="s">
        <v>65</v>
      </c>
      <c r="O696">
        <v>2.6169842678114398E-3</v>
      </c>
      <c r="P696">
        <v>4.1837542849034399</v>
      </c>
      <c r="Q696" t="s">
        <v>65</v>
      </c>
      <c r="R696" t="s">
        <v>65</v>
      </c>
      <c r="S696">
        <v>1.08889025946754</v>
      </c>
      <c r="T696">
        <v>1.35404434183675E-2</v>
      </c>
      <c r="U696" t="s">
        <v>65</v>
      </c>
      <c r="V696">
        <v>1.08889025946754</v>
      </c>
    </row>
    <row r="697" spans="1:22">
      <c r="A697" t="s">
        <v>2761</v>
      </c>
      <c r="B697" t="s">
        <v>2070</v>
      </c>
      <c r="C697" t="s">
        <v>424</v>
      </c>
      <c r="D697">
        <v>0.75878307679676704</v>
      </c>
      <c r="F697" t="s">
        <v>2071</v>
      </c>
      <c r="G697">
        <v>1.7077451460112E-3</v>
      </c>
      <c r="H697">
        <v>1.7073711581942E-3</v>
      </c>
      <c r="I697" s="238">
        <v>3.73987816960356E-7</v>
      </c>
      <c r="J697">
        <v>4.5225488432106102E-3</v>
      </c>
      <c r="K697">
        <v>2.6944809627760099E-3</v>
      </c>
      <c r="L697" s="238">
        <v>3.1687755129589402E-5</v>
      </c>
      <c r="M697">
        <v>1.7963801253050101E-3</v>
      </c>
      <c r="N697" t="s">
        <v>65</v>
      </c>
      <c r="O697">
        <v>7.5343895260798002E-3</v>
      </c>
      <c r="P697">
        <v>0.37752409479387999</v>
      </c>
      <c r="Q697" t="s">
        <v>65</v>
      </c>
      <c r="R697" t="s">
        <v>65</v>
      </c>
      <c r="S697">
        <v>1.6315789473684199</v>
      </c>
      <c r="T697" s="238">
        <v>4.9637441184295198E-5</v>
      </c>
      <c r="U697" t="s">
        <v>65</v>
      </c>
      <c r="V697">
        <v>1.6315789473684199</v>
      </c>
    </row>
    <row r="698" spans="1:22">
      <c r="A698" t="s">
        <v>2762</v>
      </c>
      <c r="B698" t="s">
        <v>2070</v>
      </c>
      <c r="C698" t="s">
        <v>424</v>
      </c>
      <c r="D698">
        <v>1.7677285962693099</v>
      </c>
      <c r="F698" t="s">
        <v>2073</v>
      </c>
      <c r="G698">
        <v>1.6694087620279E-3</v>
      </c>
      <c r="H698">
        <v>1.6097938319967E-3</v>
      </c>
      <c r="I698" s="238">
        <v>5.9614930031177297E-5</v>
      </c>
      <c r="J698">
        <v>2.05373346134867E-2</v>
      </c>
      <c r="K698">
        <v>1.22666276863489E-2</v>
      </c>
      <c r="L698">
        <v>2.4516912175893301E-4</v>
      </c>
      <c r="M698">
        <v>8.0255378053787994E-3</v>
      </c>
      <c r="N698" t="s">
        <v>65</v>
      </c>
      <c r="O698">
        <v>7.9565032052713609E-3</v>
      </c>
      <c r="P698">
        <v>7.83837758060172E-2</v>
      </c>
      <c r="Q698" t="s">
        <v>65</v>
      </c>
      <c r="R698" t="s">
        <v>65</v>
      </c>
      <c r="S698">
        <v>1.18868718758221</v>
      </c>
      <c r="T698">
        <v>7.4926042877329702E-3</v>
      </c>
      <c r="U698" t="s">
        <v>65</v>
      </c>
      <c r="V698">
        <v>1.18868718758221</v>
      </c>
    </row>
    <row r="699" spans="1:22">
      <c r="A699" t="s">
        <v>2763</v>
      </c>
      <c r="B699" t="s">
        <v>2070</v>
      </c>
      <c r="C699" t="s">
        <v>424</v>
      </c>
      <c r="D699">
        <v>14.891867359898701</v>
      </c>
      <c r="F699" t="s">
        <v>2073</v>
      </c>
      <c r="G699">
        <v>4.3125971578034002E-3</v>
      </c>
      <c r="H699">
        <v>4.3060420793722999E-3</v>
      </c>
      <c r="I699" s="238">
        <v>6.5550784310868102E-6</v>
      </c>
      <c r="J699">
        <v>5.6971838611211802E-3</v>
      </c>
      <c r="K699">
        <v>3.9283083857268204E-3</v>
      </c>
      <c r="L699">
        <v>1.75986130024368E-4</v>
      </c>
      <c r="M699">
        <v>1.5928893453699799E-3</v>
      </c>
      <c r="N699" t="s">
        <v>65</v>
      </c>
      <c r="O699">
        <v>1.5116005245123401E-2</v>
      </c>
      <c r="P699">
        <v>0.75581939855542701</v>
      </c>
      <c r="Q699" t="s">
        <v>65</v>
      </c>
      <c r="R699" t="s">
        <v>65</v>
      </c>
      <c r="S699">
        <v>1.1641545397270101</v>
      </c>
      <c r="T699">
        <v>4.33651505459854E-4</v>
      </c>
      <c r="U699" t="s">
        <v>65</v>
      </c>
      <c r="V699">
        <v>1.1641545397270101</v>
      </c>
    </row>
    <row r="700" spans="1:22">
      <c r="A700" t="s">
        <v>2764</v>
      </c>
      <c r="B700" t="s">
        <v>2070</v>
      </c>
      <c r="C700" t="s">
        <v>424</v>
      </c>
      <c r="D700">
        <v>2.91741616495408</v>
      </c>
      <c r="F700" t="s">
        <v>2071</v>
      </c>
      <c r="G700">
        <v>3.0511554683706E-3</v>
      </c>
      <c r="H700">
        <v>2.6177280413972001E-3</v>
      </c>
      <c r="I700">
        <v>4.334274269734E-4</v>
      </c>
      <c r="J700">
        <v>1.2802839558996399E-2</v>
      </c>
      <c r="K700">
        <v>9.2594858679327392E-3</v>
      </c>
      <c r="L700">
        <v>3.2391112614736298E-4</v>
      </c>
      <c r="M700">
        <v>3.21944256491638E-3</v>
      </c>
      <c r="N700" t="s">
        <v>65</v>
      </c>
      <c r="O700">
        <v>3.1842482399737099E-3</v>
      </c>
      <c r="P700">
        <v>0.20446464468561801</v>
      </c>
      <c r="Q700" t="s">
        <v>65</v>
      </c>
      <c r="R700" t="s">
        <v>65</v>
      </c>
      <c r="S700">
        <v>1.13162774220149</v>
      </c>
      <c r="T700">
        <v>0.13611609218538101</v>
      </c>
      <c r="U700" t="s">
        <v>65</v>
      </c>
      <c r="V700">
        <v>1.13162774220149</v>
      </c>
    </row>
    <row r="701" spans="1:22">
      <c r="A701" t="s">
        <v>2765</v>
      </c>
      <c r="B701" t="s">
        <v>2070</v>
      </c>
      <c r="C701" t="s">
        <v>424</v>
      </c>
      <c r="D701">
        <v>7.0704324536958199</v>
      </c>
      <c r="F701" t="s">
        <v>2071</v>
      </c>
      <c r="G701">
        <v>3.0839587988689998E-4</v>
      </c>
      <c r="H701">
        <v>2.9893956809920003E-4</v>
      </c>
      <c r="I701" s="238">
        <v>9.4563117877206303E-6</v>
      </c>
      <c r="J701">
        <v>6.8476300427463004E-4</v>
      </c>
      <c r="K701">
        <v>4.0032170296914099E-4</v>
      </c>
      <c r="L701" s="238">
        <v>2.5600771639064801E-5</v>
      </c>
      <c r="M701">
        <v>2.5884052966642301E-4</v>
      </c>
      <c r="N701" t="s">
        <v>65</v>
      </c>
      <c r="O701">
        <v>1.8323007016986901E-3</v>
      </c>
      <c r="P701">
        <v>0.43655916898703701</v>
      </c>
      <c r="Q701" t="s">
        <v>65</v>
      </c>
      <c r="R701" t="s">
        <v>65</v>
      </c>
      <c r="S701">
        <v>1.10921797116731</v>
      </c>
      <c r="T701">
        <v>5.1608951407123398E-3</v>
      </c>
      <c r="U701" t="s">
        <v>65</v>
      </c>
      <c r="V701">
        <v>1.10921797116731</v>
      </c>
    </row>
    <row r="702" spans="1:22">
      <c r="A702" t="s">
        <v>2766</v>
      </c>
      <c r="B702" t="s">
        <v>2070</v>
      </c>
      <c r="C702" t="s">
        <v>424</v>
      </c>
      <c r="D702">
        <v>1.04973337983521</v>
      </c>
      <c r="F702" t="s">
        <v>2073</v>
      </c>
      <c r="G702">
        <v>2.01317609293548E-2</v>
      </c>
      <c r="H702">
        <v>2.0000245128760901E-2</v>
      </c>
      <c r="I702">
        <v>1.315158005939E-4</v>
      </c>
      <c r="J702">
        <v>3.0128888381492302E-3</v>
      </c>
      <c r="K702">
        <v>1.94448628591406E-3</v>
      </c>
      <c r="L702">
        <v>2.7911859681016598E-4</v>
      </c>
      <c r="M702">
        <v>7.8928395542500398E-4</v>
      </c>
      <c r="N702" t="s">
        <v>65</v>
      </c>
      <c r="O702">
        <v>6.8128581467832398E-3</v>
      </c>
      <c r="P702">
        <v>6.6382286911875301</v>
      </c>
      <c r="Q702" t="s">
        <v>65</v>
      </c>
      <c r="R702" t="s">
        <v>65</v>
      </c>
      <c r="S702">
        <v>1.0711925081832601</v>
      </c>
      <c r="T702">
        <v>1.9304056793842998E-2</v>
      </c>
      <c r="U702" t="s">
        <v>65</v>
      </c>
      <c r="V702">
        <v>1.0711925081832601</v>
      </c>
    </row>
    <row r="703" spans="1:22">
      <c r="A703" t="s">
        <v>2767</v>
      </c>
      <c r="B703" t="s">
        <v>2070</v>
      </c>
      <c r="C703" t="s">
        <v>424</v>
      </c>
      <c r="D703">
        <v>5.7426629353354697</v>
      </c>
      <c r="E703" t="s">
        <v>2087</v>
      </c>
      <c r="F703" t="s">
        <v>2073</v>
      </c>
      <c r="G703">
        <v>9.2485131798565504E-2</v>
      </c>
      <c r="H703">
        <v>9.2455106976909104E-2</v>
      </c>
      <c r="I703" s="238">
        <v>3.0024821656436699E-5</v>
      </c>
      <c r="J703">
        <v>1.76023576945364E-2</v>
      </c>
      <c r="K703">
        <v>1.00332480898242E-2</v>
      </c>
      <c r="L703">
        <v>6.5326875956808498E-3</v>
      </c>
      <c r="M703">
        <v>1.0364220090313199E-3</v>
      </c>
      <c r="N703" t="s">
        <v>65</v>
      </c>
      <c r="O703">
        <v>4.8454962366067597E-2</v>
      </c>
      <c r="P703">
        <v>5.2524274634872299</v>
      </c>
      <c r="Q703" t="s">
        <v>65</v>
      </c>
      <c r="R703" t="s">
        <v>65</v>
      </c>
      <c r="S703">
        <v>1.1101432400540701</v>
      </c>
      <c r="T703">
        <v>6.1964389590492405E-4</v>
      </c>
      <c r="U703" t="s">
        <v>65</v>
      </c>
      <c r="V703">
        <v>1.1101432400540701</v>
      </c>
    </row>
    <row r="704" spans="1:22">
      <c r="A704" t="s">
        <v>2768</v>
      </c>
      <c r="B704" t="s">
        <v>2070</v>
      </c>
      <c r="C704" t="s">
        <v>424</v>
      </c>
      <c r="D704">
        <v>2.8151869502136302</v>
      </c>
      <c r="F704" t="s">
        <v>2071</v>
      </c>
      <c r="G704">
        <v>2.88989288444811E-2</v>
      </c>
      <c r="H704">
        <v>2.88950893387207E-2</v>
      </c>
      <c r="I704" s="238">
        <v>3.8395057603493401E-6</v>
      </c>
      <c r="J704">
        <v>5.4164102350913301E-3</v>
      </c>
      <c r="K704">
        <v>3.42154537910202E-3</v>
      </c>
      <c r="L704">
        <v>2.2407656803759599E-4</v>
      </c>
      <c r="M704">
        <v>1.7707882879516999E-3</v>
      </c>
      <c r="N704" t="s">
        <v>65</v>
      </c>
      <c r="O704">
        <v>4.9381952417356899E-3</v>
      </c>
      <c r="P704">
        <v>5.3347305843855501</v>
      </c>
      <c r="Q704" t="s">
        <v>65</v>
      </c>
      <c r="R704" t="s">
        <v>65</v>
      </c>
      <c r="S704">
        <v>1.1074160733385601</v>
      </c>
      <c r="T704">
        <v>7.7751193956434705E-4</v>
      </c>
      <c r="U704" t="s">
        <v>65</v>
      </c>
      <c r="V704">
        <v>1.1074160733385601</v>
      </c>
    </row>
    <row r="705" spans="1:22">
      <c r="A705" t="s">
        <v>2769</v>
      </c>
      <c r="B705" t="s">
        <v>2070</v>
      </c>
      <c r="C705" t="s">
        <v>424</v>
      </c>
      <c r="D705">
        <v>13.2533002817304</v>
      </c>
      <c r="F705" t="s">
        <v>2071</v>
      </c>
      <c r="G705">
        <v>3.8356322184411999E-3</v>
      </c>
      <c r="H705">
        <v>3.8352955908297001E-3</v>
      </c>
      <c r="I705" s="238">
        <v>3.3662761152927E-7</v>
      </c>
      <c r="J705">
        <v>1.98160592445686E-3</v>
      </c>
      <c r="K705">
        <v>1.6513901448130699E-3</v>
      </c>
      <c r="L705" s="238">
        <v>3.60588351884005E-5</v>
      </c>
      <c r="M705">
        <v>2.9415694445538299E-4</v>
      </c>
      <c r="N705" t="s">
        <v>65</v>
      </c>
      <c r="O705">
        <v>1.6583521062776E-2</v>
      </c>
      <c r="P705">
        <v>1.9354481854816401</v>
      </c>
      <c r="Q705" t="s">
        <v>65</v>
      </c>
      <c r="R705" t="s">
        <v>65</v>
      </c>
      <c r="S705">
        <v>1.01327314378116</v>
      </c>
      <c r="T705" s="238">
        <v>2.0298922662743501E-5</v>
      </c>
      <c r="U705" t="s">
        <v>65</v>
      </c>
      <c r="V705">
        <v>1.01327314378116</v>
      </c>
    </row>
    <row r="706" spans="1:22">
      <c r="A706" t="s">
        <v>2770</v>
      </c>
      <c r="B706" t="s">
        <v>2070</v>
      </c>
      <c r="C706" t="s">
        <v>424</v>
      </c>
      <c r="D706">
        <v>15.135229601854199</v>
      </c>
      <c r="F706" t="s">
        <v>2071</v>
      </c>
      <c r="G706">
        <v>4.5097082343099996E-3</v>
      </c>
      <c r="H706">
        <v>4.5085852551763001E-3</v>
      </c>
      <c r="I706" s="238">
        <v>1.1229791337812201E-6</v>
      </c>
      <c r="J706">
        <v>9.5818656478521402E-3</v>
      </c>
      <c r="K706">
        <v>4.2735332319298403E-3</v>
      </c>
      <c r="L706">
        <v>2.3429694726351002E-3</v>
      </c>
      <c r="M706">
        <v>2.9653629432871901E-3</v>
      </c>
      <c r="N706" t="s">
        <v>65</v>
      </c>
      <c r="O706">
        <v>9.30764743444943E-3</v>
      </c>
      <c r="P706">
        <v>0.47053313215541998</v>
      </c>
      <c r="Q706" t="s">
        <v>65</v>
      </c>
      <c r="R706" t="s">
        <v>65</v>
      </c>
      <c r="S706">
        <v>1.04944718958914</v>
      </c>
      <c r="T706">
        <v>1.20651232407542E-4</v>
      </c>
      <c r="U706" t="s">
        <v>65</v>
      </c>
      <c r="V706">
        <v>1.04944718958914</v>
      </c>
    </row>
    <row r="707" spans="1:22">
      <c r="A707" t="s">
        <v>2771</v>
      </c>
      <c r="B707" t="s">
        <v>2070</v>
      </c>
      <c r="C707" t="s">
        <v>424</v>
      </c>
      <c r="D707">
        <v>13.0290221888811</v>
      </c>
      <c r="E707" t="s">
        <v>2087</v>
      </c>
      <c r="F707" t="s">
        <v>2073</v>
      </c>
      <c r="G707">
        <v>7.3041271304647895E-2</v>
      </c>
      <c r="H707">
        <v>7.2987724046525093E-2</v>
      </c>
      <c r="I707" s="238">
        <v>5.3547258122744398E-5</v>
      </c>
      <c r="J707">
        <v>8.2255318782456094E-3</v>
      </c>
      <c r="K707">
        <v>5.6249328864130298E-3</v>
      </c>
      <c r="L707" s="238">
        <v>7.6778240365611003E-5</v>
      </c>
      <c r="M707">
        <v>2.5238207514669698E-3</v>
      </c>
      <c r="N707" t="s">
        <v>65</v>
      </c>
      <c r="O707">
        <v>4.9582152157883898E-2</v>
      </c>
      <c r="P707">
        <v>8.8733136199445699</v>
      </c>
      <c r="Q707" t="s">
        <v>65</v>
      </c>
      <c r="R707" t="s">
        <v>65</v>
      </c>
      <c r="S707">
        <v>1.1121509768253299</v>
      </c>
      <c r="T707">
        <v>1.0799704287186699E-3</v>
      </c>
      <c r="U707" t="s">
        <v>65</v>
      </c>
      <c r="V707">
        <v>1.1121509768253299</v>
      </c>
    </row>
    <row r="708" spans="1:22">
      <c r="A708" t="s">
        <v>2772</v>
      </c>
      <c r="B708" t="s">
        <v>2070</v>
      </c>
      <c r="C708" t="s">
        <v>424</v>
      </c>
      <c r="D708">
        <v>2.3151473634741899</v>
      </c>
      <c r="F708" t="s">
        <v>2071</v>
      </c>
      <c r="G708">
        <v>3.9635928400346999E-3</v>
      </c>
      <c r="H708">
        <v>3.9164901505539E-3</v>
      </c>
      <c r="I708" s="238">
        <v>4.7102689480792403E-5</v>
      </c>
      <c r="J708">
        <v>7.9419161446865894E-3</v>
      </c>
      <c r="K708">
        <v>5.3508243560551104E-3</v>
      </c>
      <c r="L708">
        <v>3.87608736129078E-4</v>
      </c>
      <c r="M708">
        <v>2.2034830525024E-3</v>
      </c>
      <c r="N708" t="s">
        <v>65</v>
      </c>
      <c r="O708">
        <v>2.90610121327858E-3</v>
      </c>
      <c r="P708">
        <v>0.49314171532447598</v>
      </c>
      <c r="Q708" t="s">
        <v>65</v>
      </c>
      <c r="R708" t="s">
        <v>65</v>
      </c>
      <c r="S708">
        <v>1.04759312328615</v>
      </c>
      <c r="T708">
        <v>1.62082068117828E-2</v>
      </c>
      <c r="U708" t="s">
        <v>65</v>
      </c>
      <c r="V708">
        <v>1.04759312328615</v>
      </c>
    </row>
    <row r="709" spans="1:22">
      <c r="A709" t="s">
        <v>2773</v>
      </c>
      <c r="B709" t="s">
        <v>2070</v>
      </c>
      <c r="C709" t="s">
        <v>424</v>
      </c>
      <c r="D709">
        <v>0.30974136161357202</v>
      </c>
      <c r="F709" t="s">
        <v>2071</v>
      </c>
      <c r="G709">
        <v>1.1641838017198499E-2</v>
      </c>
      <c r="H709">
        <v>1.1641838017198499E-2</v>
      </c>
      <c r="I709">
        <v>0</v>
      </c>
      <c r="J709">
        <v>1.4075128840061501E-3</v>
      </c>
      <c r="K709">
        <v>8.8994455205145895E-4</v>
      </c>
      <c r="L709">
        <v>1.3447420620717299E-4</v>
      </c>
      <c r="M709">
        <v>3.83094125747526E-4</v>
      </c>
      <c r="N709" t="s">
        <v>65</v>
      </c>
      <c r="O709">
        <v>0</v>
      </c>
      <c r="P709">
        <v>8.2712123984703503</v>
      </c>
      <c r="Q709" t="s">
        <v>65</v>
      </c>
      <c r="R709" t="s">
        <v>65</v>
      </c>
      <c r="S709">
        <v>1.32181281934116</v>
      </c>
      <c r="U709" t="s">
        <v>65</v>
      </c>
      <c r="V709">
        <v>1.32181281934116</v>
      </c>
    </row>
    <row r="710" spans="1:22">
      <c r="A710" t="s">
        <v>2774</v>
      </c>
      <c r="B710" t="s">
        <v>2070</v>
      </c>
      <c r="C710" t="s">
        <v>424</v>
      </c>
      <c r="D710">
        <v>17.574299573585499</v>
      </c>
      <c r="F710" t="s">
        <v>2073</v>
      </c>
      <c r="G710">
        <v>1.8129947123869999E-3</v>
      </c>
      <c r="H710">
        <v>1.8122068180439E-3</v>
      </c>
      <c r="I710" s="238">
        <v>7.8789434312317704E-7</v>
      </c>
      <c r="J710">
        <v>2.6160597334152699E-3</v>
      </c>
      <c r="K710">
        <v>8.2071801570174905E-4</v>
      </c>
      <c r="L710" s="238">
        <v>6.7578190904566294E-5</v>
      </c>
      <c r="M710">
        <v>1.72776352680896E-3</v>
      </c>
      <c r="N710" t="s">
        <v>65</v>
      </c>
      <c r="O710">
        <v>2.4781466672334801E-2</v>
      </c>
      <c r="P710">
        <v>0.69272379177598398</v>
      </c>
      <c r="Q710" t="s">
        <v>65</v>
      </c>
      <c r="R710" t="s">
        <v>65</v>
      </c>
      <c r="S710">
        <v>1.2610497237569001</v>
      </c>
      <c r="T710" s="238">
        <v>3.1793692986006902E-5</v>
      </c>
      <c r="U710" t="s">
        <v>65</v>
      </c>
      <c r="V710">
        <v>1.2610497237569001</v>
      </c>
    </row>
    <row r="711" spans="1:22">
      <c r="A711" t="s">
        <v>2775</v>
      </c>
      <c r="B711" t="s">
        <v>2070</v>
      </c>
      <c r="C711" t="s">
        <v>424</v>
      </c>
      <c r="D711">
        <v>16.030078694810001</v>
      </c>
      <c r="F711" t="s">
        <v>2073</v>
      </c>
      <c r="G711">
        <v>1.1274493796056E-3</v>
      </c>
      <c r="H711">
        <v>1.1267113035531E-3</v>
      </c>
      <c r="I711" s="238">
        <v>7.3807605248406305E-7</v>
      </c>
      <c r="J711">
        <v>4.5198589541970502E-3</v>
      </c>
      <c r="K711">
        <v>2.7818028034119402E-3</v>
      </c>
      <c r="L711">
        <v>2.9435448594809902E-4</v>
      </c>
      <c r="M711">
        <v>1.44370166483701E-3</v>
      </c>
      <c r="N711" t="s">
        <v>65</v>
      </c>
      <c r="O711">
        <v>0</v>
      </c>
      <c r="P711">
        <v>0.249280191034912</v>
      </c>
      <c r="Q711" t="s">
        <v>65</v>
      </c>
      <c r="R711" t="s">
        <v>65</v>
      </c>
      <c r="S711">
        <v>1.5518719520521</v>
      </c>
      <c r="T711" t="s">
        <v>2119</v>
      </c>
      <c r="U711" t="s">
        <v>65</v>
      </c>
      <c r="V711">
        <v>1.5518719520521</v>
      </c>
    </row>
    <row r="712" spans="1:22">
      <c r="A712" t="s">
        <v>2776</v>
      </c>
      <c r="B712" t="s">
        <v>2070</v>
      </c>
      <c r="C712" t="s">
        <v>424</v>
      </c>
      <c r="D712">
        <v>1.0762627671151901</v>
      </c>
      <c r="F712" t="s">
        <v>2071</v>
      </c>
      <c r="G712">
        <v>2.8403584974393001E-3</v>
      </c>
      <c r="H712">
        <v>2.6399903066805001E-3</v>
      </c>
      <c r="I712">
        <v>2.0036819075869999E-4</v>
      </c>
      <c r="J712">
        <v>2.3807795817486301E-3</v>
      </c>
      <c r="K712">
        <v>1.81962261129088E-3</v>
      </c>
      <c r="L712" s="238">
        <v>7.2061696157263793E-5</v>
      </c>
      <c r="M712">
        <v>4.8909527430048103E-4</v>
      </c>
      <c r="N712" t="s">
        <v>65</v>
      </c>
      <c r="O712">
        <v>7.8407593518580992E-3</v>
      </c>
      <c r="P712">
        <v>1.1088764062490299</v>
      </c>
      <c r="Q712" t="s">
        <v>65</v>
      </c>
      <c r="R712" t="s">
        <v>65</v>
      </c>
      <c r="S712">
        <v>1.0348111215918701</v>
      </c>
      <c r="T712">
        <v>2.5554692060688802E-2</v>
      </c>
      <c r="U712" t="s">
        <v>65</v>
      </c>
      <c r="V712">
        <v>1.0348111215918701</v>
      </c>
    </row>
    <row r="713" spans="1:22">
      <c r="A713" t="s">
        <v>2777</v>
      </c>
      <c r="B713" t="s">
        <v>2070</v>
      </c>
      <c r="C713" t="s">
        <v>424</v>
      </c>
      <c r="D713">
        <v>2.2800175800719198</v>
      </c>
      <c r="F713" t="s">
        <v>2071</v>
      </c>
      <c r="G713">
        <v>3.2904839732139998E-4</v>
      </c>
      <c r="H713">
        <v>3.2904839732139998E-4</v>
      </c>
      <c r="I713">
        <v>0</v>
      </c>
      <c r="J713">
        <v>1.6242205826780399E-3</v>
      </c>
      <c r="K713">
        <v>1.31903007492737E-3</v>
      </c>
      <c r="L713" s="238">
        <v>1.0025268205950099E-5</v>
      </c>
      <c r="M713">
        <v>2.9516523954471898E-4</v>
      </c>
      <c r="N713" t="s">
        <v>65</v>
      </c>
      <c r="O713">
        <v>0</v>
      </c>
      <c r="P713">
        <v>0.20258849126198</v>
      </c>
      <c r="Q713" t="s">
        <v>65</v>
      </c>
      <c r="R713" t="s">
        <v>65</v>
      </c>
      <c r="S713">
        <v>1.10874079914812</v>
      </c>
      <c r="U713" t="s">
        <v>65</v>
      </c>
      <c r="V713">
        <v>1.10874079914812</v>
      </c>
    </row>
    <row r="714" spans="1:22">
      <c r="A714" t="s">
        <v>2778</v>
      </c>
      <c r="B714" t="s">
        <v>2070</v>
      </c>
      <c r="C714" t="s">
        <v>424</v>
      </c>
      <c r="D714">
        <v>0.28674021244424402</v>
      </c>
      <c r="F714" t="s">
        <v>2073</v>
      </c>
      <c r="G714">
        <v>2.3651479695518999E-3</v>
      </c>
      <c r="H714">
        <v>2.3651479695518999E-3</v>
      </c>
      <c r="I714">
        <v>0</v>
      </c>
      <c r="J714">
        <v>6.15099377756286E-3</v>
      </c>
      <c r="K714">
        <v>2.94440491219719E-3</v>
      </c>
      <c r="L714">
        <v>1.1117632681679999E-3</v>
      </c>
      <c r="M714">
        <v>2.0948255971976601E-3</v>
      </c>
      <c r="N714" t="s">
        <v>65</v>
      </c>
      <c r="O714">
        <v>0</v>
      </c>
      <c r="P714">
        <v>0.38451477193479</v>
      </c>
      <c r="Q714" t="s">
        <v>65</v>
      </c>
      <c r="R714" t="s">
        <v>65</v>
      </c>
      <c r="U714" t="s">
        <v>65</v>
      </c>
    </row>
    <row r="715" spans="1:22">
      <c r="A715" t="s">
        <v>2779</v>
      </c>
      <c r="B715" t="s">
        <v>2070</v>
      </c>
      <c r="C715" t="s">
        <v>424</v>
      </c>
      <c r="D715">
        <v>0.30204592420595999</v>
      </c>
      <c r="F715" t="s">
        <v>2071</v>
      </c>
      <c r="G715">
        <v>4.2554731211140001E-4</v>
      </c>
      <c r="H715">
        <v>4.2554731211140001E-4</v>
      </c>
      <c r="I715">
        <v>0</v>
      </c>
      <c r="J715">
        <v>2.7712095655504998E-3</v>
      </c>
      <c r="K715">
        <v>6.33116898817688E-4</v>
      </c>
      <c r="L715">
        <v>3.8976140118654403E-4</v>
      </c>
      <c r="M715">
        <v>1.74833126554627E-3</v>
      </c>
      <c r="N715" t="s">
        <v>65</v>
      </c>
      <c r="O715">
        <v>0</v>
      </c>
      <c r="P715">
        <v>0.15356013395791801</v>
      </c>
      <c r="Q715" t="s">
        <v>65</v>
      </c>
      <c r="R715" t="s">
        <v>65</v>
      </c>
      <c r="S715">
        <v>1.1226285283450199</v>
      </c>
      <c r="U715" t="s">
        <v>65</v>
      </c>
      <c r="V715">
        <v>1.1226285283450199</v>
      </c>
    </row>
    <row r="716" spans="1:22">
      <c r="A716" t="s">
        <v>2780</v>
      </c>
      <c r="B716" t="s">
        <v>2070</v>
      </c>
      <c r="C716" t="s">
        <v>424</v>
      </c>
      <c r="D716">
        <v>1.90788420230582</v>
      </c>
      <c r="F716" t="s">
        <v>2071</v>
      </c>
      <c r="G716">
        <v>2.7136960933140199E-2</v>
      </c>
      <c r="H716">
        <v>2.7117094917291199E-2</v>
      </c>
      <c r="I716" s="238">
        <v>1.9866015848948601E-5</v>
      </c>
      <c r="J716">
        <v>4.5247857631687503E-3</v>
      </c>
      <c r="K716">
        <v>2.6100369165382199E-3</v>
      </c>
      <c r="L716">
        <v>2.0251041990160899E-4</v>
      </c>
      <c r="M716">
        <v>1.71223842672892E-3</v>
      </c>
      <c r="N716" t="s">
        <v>65</v>
      </c>
      <c r="O716">
        <v>3.2621051997086901E-3</v>
      </c>
      <c r="P716">
        <v>5.9930118986010896</v>
      </c>
      <c r="Q716" t="s">
        <v>65</v>
      </c>
      <c r="R716" t="s">
        <v>65</v>
      </c>
      <c r="S716">
        <v>1.08633817925134</v>
      </c>
      <c r="T716">
        <v>6.0899372131599603E-3</v>
      </c>
      <c r="U716" t="s">
        <v>65</v>
      </c>
      <c r="V716">
        <v>1.08633817925134</v>
      </c>
    </row>
    <row r="717" spans="1:22">
      <c r="A717" t="s">
        <v>2781</v>
      </c>
      <c r="B717" t="s">
        <v>2070</v>
      </c>
      <c r="C717" t="s">
        <v>424</v>
      </c>
      <c r="D717">
        <v>0.427347892753624</v>
      </c>
      <c r="F717" t="s">
        <v>2071</v>
      </c>
      <c r="G717">
        <v>5.7175255655864E-3</v>
      </c>
      <c r="H717">
        <v>5.6612279072969004E-3</v>
      </c>
      <c r="I717" s="238">
        <v>5.6297658289431598E-5</v>
      </c>
      <c r="J717">
        <v>4.7771515758180498E-3</v>
      </c>
      <c r="K717">
        <v>1.9408713088415301E-3</v>
      </c>
      <c r="L717">
        <v>3.39250586352798E-4</v>
      </c>
      <c r="M717">
        <v>2.4970296806237102E-3</v>
      </c>
      <c r="N717" t="s">
        <v>65</v>
      </c>
      <c r="O717">
        <v>1.61555862851702E-4</v>
      </c>
      <c r="P717">
        <v>1.1850634876134201</v>
      </c>
      <c r="Q717" t="s">
        <v>65</v>
      </c>
      <c r="R717" t="s">
        <v>65</v>
      </c>
      <c r="S717">
        <v>1.18716404270344</v>
      </c>
      <c r="T717">
        <v>0.34847177499902299</v>
      </c>
      <c r="U717" t="s">
        <v>65</v>
      </c>
      <c r="V717">
        <v>1.18716404270344</v>
      </c>
    </row>
    <row r="718" spans="1:22">
      <c r="A718" t="s">
        <v>2782</v>
      </c>
      <c r="B718" t="s">
        <v>2070</v>
      </c>
      <c r="C718" t="s">
        <v>424</v>
      </c>
      <c r="D718">
        <v>8.9792166345601494</v>
      </c>
      <c r="G718">
        <v>1.4450570915375E-3</v>
      </c>
      <c r="H718">
        <v>1.4450570915375E-3</v>
      </c>
      <c r="I718">
        <v>0</v>
      </c>
      <c r="J718">
        <v>4.12168912307374E-3</v>
      </c>
      <c r="K718">
        <v>1.51505408315462E-3</v>
      </c>
      <c r="L718">
        <v>7.7854140206354804E-4</v>
      </c>
      <c r="M718">
        <v>1.8280936378555601E-3</v>
      </c>
      <c r="N718" t="s">
        <v>65</v>
      </c>
      <c r="P718">
        <v>0.35059827376302699</v>
      </c>
      <c r="Q718" t="s">
        <v>65</v>
      </c>
      <c r="R718" t="s">
        <v>65</v>
      </c>
      <c r="U718" t="s">
        <v>65</v>
      </c>
    </row>
    <row r="719" spans="1:22">
      <c r="A719" t="s">
        <v>2783</v>
      </c>
      <c r="B719" t="s">
        <v>2070</v>
      </c>
      <c r="C719" t="s">
        <v>424</v>
      </c>
      <c r="D719">
        <v>3.77034785523451</v>
      </c>
      <c r="F719" t="s">
        <v>2073</v>
      </c>
      <c r="G719">
        <v>4.1036732184403998E-3</v>
      </c>
      <c r="H719">
        <v>4.0622398699947998E-3</v>
      </c>
      <c r="I719" s="238">
        <v>4.1433348445526299E-5</v>
      </c>
      <c r="J719">
        <v>9.2690455775373201E-3</v>
      </c>
      <c r="K719">
        <v>5.53848268412728E-3</v>
      </c>
      <c r="L719">
        <v>5.1169432026043095E-4</v>
      </c>
      <c r="M719">
        <v>3.2188685731496E-3</v>
      </c>
      <c r="N719" t="s">
        <v>65</v>
      </c>
      <c r="O719">
        <v>2.2130480042378001E-2</v>
      </c>
      <c r="P719">
        <v>0.43825870053323002</v>
      </c>
      <c r="Q719" t="s">
        <v>65</v>
      </c>
      <c r="R719" t="s">
        <v>65</v>
      </c>
      <c r="S719">
        <v>1.0589499707855401</v>
      </c>
      <c r="T719">
        <v>1.8722299907722199E-3</v>
      </c>
      <c r="U719" t="s">
        <v>65</v>
      </c>
      <c r="V719">
        <v>1.0589499707855401</v>
      </c>
    </row>
    <row r="720" spans="1:22">
      <c r="A720" t="s">
        <v>2784</v>
      </c>
      <c r="B720" t="s">
        <v>2070</v>
      </c>
      <c r="C720" t="s">
        <v>424</v>
      </c>
      <c r="D720">
        <v>17.1339287153945</v>
      </c>
      <c r="F720" t="s">
        <v>2073</v>
      </c>
      <c r="G720">
        <v>5.0545095663308004E-3</v>
      </c>
      <c r="H720">
        <v>5.0544275917892003E-3</v>
      </c>
      <c r="I720" s="238">
        <v>8.1974541577037894E-8</v>
      </c>
      <c r="J720">
        <v>3.6479003234638901E-3</v>
      </c>
      <c r="K720">
        <v>2.30949778656671E-3</v>
      </c>
      <c r="L720">
        <v>1.3985446889364599E-4</v>
      </c>
      <c r="M720">
        <v>1.1985480680035299E-3</v>
      </c>
      <c r="N720" t="s">
        <v>65</v>
      </c>
      <c r="O720">
        <v>1.2963850018432199E-2</v>
      </c>
      <c r="P720">
        <v>1.3855717381525701</v>
      </c>
      <c r="Q720" t="s">
        <v>65</v>
      </c>
      <c r="R720" t="s">
        <v>65</v>
      </c>
      <c r="S720">
        <v>1.93859649122807</v>
      </c>
      <c r="T720" s="238">
        <v>6.3233176456442097E-6</v>
      </c>
      <c r="U720" t="s">
        <v>65</v>
      </c>
      <c r="V720">
        <v>1.93859649122807</v>
      </c>
    </row>
    <row r="721" spans="1:22">
      <c r="A721" t="s">
        <v>2785</v>
      </c>
      <c r="B721" t="s">
        <v>2070</v>
      </c>
      <c r="C721" t="s">
        <v>424</v>
      </c>
      <c r="D721">
        <v>25.158566027095802</v>
      </c>
      <c r="F721" t="s">
        <v>2071</v>
      </c>
      <c r="G721">
        <v>5.8222427167817998E-3</v>
      </c>
      <c r="H721">
        <v>5.7313725621566001E-3</v>
      </c>
      <c r="I721" s="238">
        <v>9.0870154625160605E-5</v>
      </c>
      <c r="J721">
        <v>4.6126929474192098E-3</v>
      </c>
      <c r="K721">
        <v>3.2905900605207298E-3</v>
      </c>
      <c r="L721">
        <v>2.8442897931978399E-4</v>
      </c>
      <c r="M721">
        <v>1.03767390757869E-3</v>
      </c>
      <c r="N721" t="s">
        <v>65</v>
      </c>
      <c r="O721">
        <v>0.13342469212048499</v>
      </c>
      <c r="P721">
        <v>1.2425220207565</v>
      </c>
      <c r="Q721" t="s">
        <v>65</v>
      </c>
      <c r="R721" t="s">
        <v>65</v>
      </c>
      <c r="S721">
        <v>1.14805521421978</v>
      </c>
      <c r="T721">
        <v>6.81059503911787E-4</v>
      </c>
      <c r="U721" t="s">
        <v>65</v>
      </c>
      <c r="V721">
        <v>1.14805521421978</v>
      </c>
    </row>
    <row r="722" spans="1:22">
      <c r="A722" t="s">
        <v>2786</v>
      </c>
      <c r="B722" t="s">
        <v>2070</v>
      </c>
      <c r="C722" t="s">
        <v>424</v>
      </c>
      <c r="D722">
        <v>1.9671777273175099</v>
      </c>
      <c r="F722" t="s">
        <v>2071</v>
      </c>
      <c r="G722">
        <v>1.0226423675807001E-3</v>
      </c>
      <c r="H722">
        <v>9.69704028047E-4</v>
      </c>
      <c r="I722" s="238">
        <v>5.2938339533685598E-5</v>
      </c>
      <c r="J722">
        <v>2.3527922765529301E-3</v>
      </c>
      <c r="K722">
        <v>1.08938295685365E-3</v>
      </c>
      <c r="L722">
        <v>5.9915757623381198E-4</v>
      </c>
      <c r="M722">
        <v>6.6425174346547097E-4</v>
      </c>
      <c r="N722" t="s">
        <v>65</v>
      </c>
      <c r="O722">
        <v>9.3635046260171398E-2</v>
      </c>
      <c r="P722">
        <v>0.41215029380651802</v>
      </c>
      <c r="Q722" t="s">
        <v>65</v>
      </c>
      <c r="R722" t="s">
        <v>65</v>
      </c>
      <c r="S722">
        <v>1.2068965517241299</v>
      </c>
      <c r="T722">
        <v>5.6536886185320795E-4</v>
      </c>
      <c r="U722" t="s">
        <v>65</v>
      </c>
      <c r="V722">
        <v>1.2068965517241299</v>
      </c>
    </row>
    <row r="723" spans="1:22">
      <c r="A723" t="s">
        <v>2787</v>
      </c>
      <c r="B723" t="s">
        <v>2070</v>
      </c>
      <c r="C723" t="s">
        <v>424</v>
      </c>
      <c r="D723">
        <v>4.2682612171801599</v>
      </c>
      <c r="F723" t="s">
        <v>2073</v>
      </c>
      <c r="G723">
        <v>4.0920415589257603E-2</v>
      </c>
      <c r="H723">
        <v>4.0903711437104397E-2</v>
      </c>
      <c r="I723" s="238">
        <v>1.67041521532181E-5</v>
      </c>
      <c r="J723">
        <v>7.5117179982007202E-3</v>
      </c>
      <c r="K723">
        <v>4.4784825656940799E-3</v>
      </c>
      <c r="L723">
        <v>2.20806273412487E-4</v>
      </c>
      <c r="M723">
        <v>2.8124291590941502E-3</v>
      </c>
      <c r="N723" t="s">
        <v>65</v>
      </c>
      <c r="O723">
        <v>1.19915488944405E-2</v>
      </c>
      <c r="P723">
        <v>5.4453204242893598</v>
      </c>
      <c r="Q723" t="s">
        <v>65</v>
      </c>
      <c r="R723" t="s">
        <v>65</v>
      </c>
      <c r="S723">
        <v>1.09317319622909</v>
      </c>
      <c r="T723">
        <v>1.39299370750699E-3</v>
      </c>
      <c r="U723" t="s">
        <v>65</v>
      </c>
      <c r="V723">
        <v>1.09317319622909</v>
      </c>
    </row>
    <row r="724" spans="1:22">
      <c r="A724" t="s">
        <v>2788</v>
      </c>
      <c r="B724" t="s">
        <v>2070</v>
      </c>
      <c r="C724" t="s">
        <v>424</v>
      </c>
      <c r="D724">
        <v>3.3477269338228499</v>
      </c>
      <c r="F724" t="s">
        <v>2073</v>
      </c>
      <c r="G724">
        <v>5.8871177988543003E-3</v>
      </c>
      <c r="H724">
        <v>5.8735851868858997E-3</v>
      </c>
      <c r="I724" s="238">
        <v>1.3532611968436701E-5</v>
      </c>
      <c r="J724">
        <v>1.6167167867813598E-2</v>
      </c>
      <c r="K724">
        <v>7.8072740047528599E-3</v>
      </c>
      <c r="L724">
        <v>3.2837596269402497E-4</v>
      </c>
      <c r="M724">
        <v>8.0315179003667605E-3</v>
      </c>
      <c r="N724" t="s">
        <v>65</v>
      </c>
      <c r="O724">
        <v>2.4316863413991301E-3</v>
      </c>
      <c r="P724">
        <v>0.363303284465754</v>
      </c>
      <c r="Q724" t="s">
        <v>65</v>
      </c>
      <c r="R724" t="s">
        <v>65</v>
      </c>
      <c r="S724">
        <v>1.0516194550279701</v>
      </c>
      <c r="T724">
        <v>5.5651141095156096E-3</v>
      </c>
      <c r="U724" t="s">
        <v>65</v>
      </c>
      <c r="V724">
        <v>1.0516194550279701</v>
      </c>
    </row>
    <row r="725" spans="1:22">
      <c r="A725" t="s">
        <v>2789</v>
      </c>
      <c r="B725" t="s">
        <v>2070</v>
      </c>
      <c r="C725" t="s">
        <v>424</v>
      </c>
      <c r="D725">
        <v>22.2037596358896</v>
      </c>
      <c r="F725" t="s">
        <v>2071</v>
      </c>
      <c r="G725">
        <v>5.0008448959927999E-3</v>
      </c>
      <c r="H725">
        <v>4.9992585730747E-3</v>
      </c>
      <c r="I725" s="238">
        <v>1.5863229181163699E-6</v>
      </c>
      <c r="J725">
        <v>4.0613455928271503E-3</v>
      </c>
      <c r="K725">
        <v>2.8865453896268099E-3</v>
      </c>
      <c r="L725" s="238">
        <v>8.4340391071566497E-5</v>
      </c>
      <c r="M725">
        <v>1.0904598121287701E-3</v>
      </c>
      <c r="N725" t="s">
        <v>65</v>
      </c>
      <c r="O725">
        <v>2.4887225498972099E-2</v>
      </c>
      <c r="P725">
        <v>1.2309365107721899</v>
      </c>
      <c r="Q725" t="s">
        <v>65</v>
      </c>
      <c r="R725" t="s">
        <v>65</v>
      </c>
      <c r="S725">
        <v>1.1818953011193201</v>
      </c>
      <c r="T725" s="238">
        <v>6.3740448616174099E-5</v>
      </c>
      <c r="U725" t="s">
        <v>65</v>
      </c>
      <c r="V725">
        <v>1.1818953011193201</v>
      </c>
    </row>
    <row r="726" spans="1:22">
      <c r="A726" t="s">
        <v>2790</v>
      </c>
      <c r="B726" t="s">
        <v>2070</v>
      </c>
      <c r="C726" t="s">
        <v>424</v>
      </c>
      <c r="D726">
        <v>0.67661293034873204</v>
      </c>
      <c r="F726" t="s">
        <v>2071</v>
      </c>
      <c r="G726">
        <v>3.0792743350639999E-4</v>
      </c>
      <c r="H726">
        <v>2.432672974934E-4</v>
      </c>
      <c r="I726" s="238">
        <v>6.4660136012967796E-5</v>
      </c>
      <c r="J726">
        <v>1.3248942144423599E-2</v>
      </c>
      <c r="K726">
        <v>4.9749790487844496E-3</v>
      </c>
      <c r="L726">
        <v>1.5978296027653201E-4</v>
      </c>
      <c r="M726">
        <v>8.1141801353626503E-3</v>
      </c>
      <c r="N726" t="s">
        <v>65</v>
      </c>
      <c r="O726">
        <v>1.8229181197825401E-4</v>
      </c>
      <c r="P726">
        <v>1.8361261966547901E-2</v>
      </c>
      <c r="Q726" t="s">
        <v>65</v>
      </c>
      <c r="R726" t="s">
        <v>65</v>
      </c>
      <c r="S726">
        <v>1.1146836558971001</v>
      </c>
      <c r="T726">
        <v>0.35470674909238897</v>
      </c>
      <c r="U726" t="s">
        <v>65</v>
      </c>
      <c r="V726">
        <v>1.1146836558971001</v>
      </c>
    </row>
    <row r="727" spans="1:22">
      <c r="A727" t="s">
        <v>2791</v>
      </c>
      <c r="B727" t="s">
        <v>2070</v>
      </c>
      <c r="C727" t="s">
        <v>424</v>
      </c>
      <c r="D727">
        <v>25.279179142858101</v>
      </c>
      <c r="F727" t="s">
        <v>2073</v>
      </c>
      <c r="G727">
        <v>2.6187532445996E-2</v>
      </c>
      <c r="H727">
        <v>2.6122074272302401E-2</v>
      </c>
      <c r="I727" s="238">
        <v>6.5458173693666E-5</v>
      </c>
      <c r="J727">
        <v>9.1941286824125893E-3</v>
      </c>
      <c r="K727">
        <v>6.7493314163344104E-3</v>
      </c>
      <c r="L727">
        <v>8.5274941925917195E-4</v>
      </c>
      <c r="M727">
        <v>1.592047846819E-3</v>
      </c>
      <c r="N727" t="s">
        <v>65</v>
      </c>
      <c r="O727">
        <v>6.6913811946982399E-2</v>
      </c>
      <c r="P727">
        <v>2.8411690954762401</v>
      </c>
      <c r="Q727" t="s">
        <v>65</v>
      </c>
      <c r="R727" t="s">
        <v>65</v>
      </c>
      <c r="S727">
        <v>1.2378579757491699</v>
      </c>
      <c r="T727">
        <v>9.7824607191008997E-4</v>
      </c>
      <c r="U727" t="s">
        <v>65</v>
      </c>
      <c r="V727">
        <v>1.2378579757491699</v>
      </c>
    </row>
    <row r="728" spans="1:22">
      <c r="A728" t="s">
        <v>2792</v>
      </c>
      <c r="B728" t="s">
        <v>2070</v>
      </c>
      <c r="C728" t="s">
        <v>424</v>
      </c>
      <c r="D728">
        <v>1.1995662871536299</v>
      </c>
      <c r="F728" t="s">
        <v>2071</v>
      </c>
      <c r="G728">
        <v>8.6567813497876005E-3</v>
      </c>
      <c r="H728">
        <v>8.5643836759443006E-3</v>
      </c>
      <c r="I728" s="238">
        <v>9.2397673843329595E-5</v>
      </c>
      <c r="J728">
        <v>7.9323760796103995E-3</v>
      </c>
      <c r="K728">
        <v>5.1739857506890698E-3</v>
      </c>
      <c r="L728" s="238">
        <v>7.0026906167947303E-5</v>
      </c>
      <c r="M728">
        <v>2.6883634227533701E-3</v>
      </c>
      <c r="N728" t="s">
        <v>65</v>
      </c>
      <c r="O728">
        <v>2.1148456298431598E-2</v>
      </c>
      <c r="P728">
        <v>1.0796744367628199</v>
      </c>
      <c r="Q728" t="s">
        <v>65</v>
      </c>
      <c r="R728" t="s">
        <v>65</v>
      </c>
      <c r="S728">
        <v>1.1476575425147999</v>
      </c>
      <c r="T728">
        <v>4.3690032283907904E-3</v>
      </c>
      <c r="U728" t="s">
        <v>65</v>
      </c>
      <c r="V728">
        <v>1.1476575425147999</v>
      </c>
    </row>
    <row r="729" spans="1:22">
      <c r="A729" t="s">
        <v>2793</v>
      </c>
      <c r="B729" t="s">
        <v>2070</v>
      </c>
      <c r="C729" t="s">
        <v>424</v>
      </c>
      <c r="D729">
        <v>33.745429373232803</v>
      </c>
      <c r="F729" t="s">
        <v>2073</v>
      </c>
      <c r="G729">
        <v>6.9172632491965999E-3</v>
      </c>
      <c r="H729">
        <v>6.9172632491965999E-3</v>
      </c>
      <c r="I729">
        <v>0</v>
      </c>
      <c r="J729">
        <v>9.6162082711806901E-3</v>
      </c>
      <c r="K729">
        <v>7.40516064922523E-3</v>
      </c>
      <c r="L729">
        <v>5.8381082627321698E-4</v>
      </c>
      <c r="M729">
        <v>1.6272367956822399E-3</v>
      </c>
      <c r="N729" t="s">
        <v>65</v>
      </c>
      <c r="O729">
        <v>0</v>
      </c>
      <c r="P729">
        <v>0.71933375964071999</v>
      </c>
      <c r="Q729" t="s">
        <v>65</v>
      </c>
      <c r="R729" t="s">
        <v>65</v>
      </c>
      <c r="S729">
        <v>1.1008019179436299</v>
      </c>
      <c r="U729" t="s">
        <v>65</v>
      </c>
      <c r="V729">
        <v>1.1008019179436299</v>
      </c>
    </row>
    <row r="730" spans="1:22">
      <c r="A730" t="s">
        <v>2794</v>
      </c>
      <c r="B730" t="s">
        <v>2070</v>
      </c>
      <c r="C730" t="s">
        <v>424</v>
      </c>
      <c r="D730">
        <v>4.73957584283841</v>
      </c>
      <c r="F730" t="s">
        <v>2071</v>
      </c>
      <c r="G730">
        <v>1.8062130282337999E-2</v>
      </c>
      <c r="H730">
        <v>1.8060501555116602E-2</v>
      </c>
      <c r="I730" s="238">
        <v>1.6287272213786201E-6</v>
      </c>
      <c r="J730">
        <v>1.0971888304921301E-2</v>
      </c>
      <c r="K730">
        <v>7.4951699959675596E-3</v>
      </c>
      <c r="L730">
        <v>1.5585916468698899E-3</v>
      </c>
      <c r="M730">
        <v>1.9181266620839101E-3</v>
      </c>
      <c r="N730" t="s">
        <v>65</v>
      </c>
      <c r="O730">
        <v>3.7381743786415898E-3</v>
      </c>
      <c r="P730">
        <v>1.6460704897092</v>
      </c>
      <c r="Q730" t="s">
        <v>65</v>
      </c>
      <c r="R730" t="s">
        <v>65</v>
      </c>
      <c r="S730">
        <v>1.2480045708921901</v>
      </c>
      <c r="T730">
        <v>4.3570124247935201E-4</v>
      </c>
      <c r="U730" t="s">
        <v>65</v>
      </c>
      <c r="V730">
        <v>1.2480045708921901</v>
      </c>
    </row>
    <row r="731" spans="1:22">
      <c r="A731" t="s">
        <v>2795</v>
      </c>
      <c r="B731" t="s">
        <v>2070</v>
      </c>
      <c r="C731" t="s">
        <v>424</v>
      </c>
      <c r="D731">
        <v>1.91425529942578</v>
      </c>
      <c r="F731" t="s">
        <v>2071</v>
      </c>
      <c r="G731">
        <v>2.7834818289502001E-3</v>
      </c>
      <c r="H731">
        <v>2.7796880127005002E-3</v>
      </c>
      <c r="I731" s="238">
        <v>3.7938162496942502E-6</v>
      </c>
      <c r="J731">
        <v>4.3360506136624196E-3</v>
      </c>
      <c r="K731">
        <v>2.6729506125176502E-3</v>
      </c>
      <c r="L731">
        <v>5.1961222812660899E-4</v>
      </c>
      <c r="M731">
        <v>1.14348777301816E-3</v>
      </c>
      <c r="N731" t="s">
        <v>65</v>
      </c>
      <c r="O731">
        <v>1.9774830649529501E-3</v>
      </c>
      <c r="P731">
        <v>0.64106447557184998</v>
      </c>
      <c r="Q731" t="s">
        <v>65</v>
      </c>
      <c r="R731" t="s">
        <v>65</v>
      </c>
      <c r="S731">
        <v>1.78845803580185</v>
      </c>
      <c r="T731">
        <v>1.91850758013167E-3</v>
      </c>
      <c r="U731" t="s">
        <v>65</v>
      </c>
      <c r="V731">
        <v>1.78845803580185</v>
      </c>
    </row>
    <row r="732" spans="1:22">
      <c r="A732" t="s">
        <v>2796</v>
      </c>
      <c r="B732" t="s">
        <v>2070</v>
      </c>
      <c r="C732" t="s">
        <v>424</v>
      </c>
      <c r="D732">
        <v>10.0238428827594</v>
      </c>
      <c r="F732" t="s">
        <v>2071</v>
      </c>
      <c r="G732">
        <v>1.61312170325702E-2</v>
      </c>
      <c r="H732">
        <v>1.6120747780460899E-2</v>
      </c>
      <c r="I732" s="238">
        <v>1.04692521093169E-5</v>
      </c>
      <c r="J732">
        <v>6.8528794092034802E-3</v>
      </c>
      <c r="K732">
        <v>4.69921608924801E-3</v>
      </c>
      <c r="L732" s="238">
        <v>9.9078559336008E-5</v>
      </c>
      <c r="M732">
        <v>2.0545847606194502E-3</v>
      </c>
      <c r="N732" t="s">
        <v>65</v>
      </c>
      <c r="O732">
        <v>8.9057112593201593E-3</v>
      </c>
      <c r="P732">
        <v>2.3524049991030802</v>
      </c>
      <c r="Q732" t="s">
        <v>65</v>
      </c>
      <c r="R732" t="s">
        <v>65</v>
      </c>
      <c r="S732">
        <v>1.51118029681043</v>
      </c>
      <c r="T732">
        <v>1.1755660838835801E-3</v>
      </c>
      <c r="U732" t="s">
        <v>65</v>
      </c>
      <c r="V732">
        <v>1.51118029681043</v>
      </c>
    </row>
    <row r="733" spans="1:22">
      <c r="A733" t="s">
        <v>2797</v>
      </c>
      <c r="B733" t="s">
        <v>2070</v>
      </c>
      <c r="C733" t="s">
        <v>424</v>
      </c>
      <c r="D733">
        <v>14.0003189905502</v>
      </c>
      <c r="F733" t="s">
        <v>2073</v>
      </c>
      <c r="G733">
        <v>3.6837380903718103E-2</v>
      </c>
      <c r="H733">
        <v>3.6836583140637501E-2</v>
      </c>
      <c r="I733" s="238">
        <v>7.9776308062572803E-7</v>
      </c>
      <c r="J733">
        <v>1.0875183470839E-2</v>
      </c>
      <c r="K733">
        <v>5.5656914631524203E-3</v>
      </c>
      <c r="L733">
        <v>1.6250359452193999E-4</v>
      </c>
      <c r="M733">
        <v>5.14698841316465E-3</v>
      </c>
      <c r="N733" t="s">
        <v>65</v>
      </c>
      <c r="O733">
        <v>5.5632646618945097E-2</v>
      </c>
      <c r="P733">
        <v>3.3872148676306901</v>
      </c>
      <c r="Q733" t="s">
        <v>65</v>
      </c>
      <c r="R733" t="s">
        <v>65</v>
      </c>
      <c r="S733">
        <v>1.1875431326936099</v>
      </c>
      <c r="T733" s="238">
        <v>1.4339836932260099E-5</v>
      </c>
      <c r="U733" t="s">
        <v>65</v>
      </c>
      <c r="V733">
        <v>1.1875431326936099</v>
      </c>
    </row>
    <row r="734" spans="1:22">
      <c r="A734" t="s">
        <v>2798</v>
      </c>
      <c r="B734" t="s">
        <v>2070</v>
      </c>
      <c r="C734" t="s">
        <v>424</v>
      </c>
      <c r="D734">
        <v>16.565907494818301</v>
      </c>
      <c r="F734" t="s">
        <v>2071</v>
      </c>
      <c r="G734">
        <v>3.1850230584520001E-3</v>
      </c>
      <c r="H734">
        <v>3.1496338778239001E-3</v>
      </c>
      <c r="I734" s="238">
        <v>3.5389180628076301E-5</v>
      </c>
      <c r="J734">
        <v>3.4074152439129801E-3</v>
      </c>
      <c r="K734">
        <v>1.9133017846013399E-3</v>
      </c>
      <c r="L734">
        <v>1.98953064936057E-4</v>
      </c>
      <c r="M734">
        <v>1.29516039437558E-3</v>
      </c>
      <c r="N734" t="s">
        <v>65</v>
      </c>
      <c r="O734">
        <v>4.2158656951832699E-2</v>
      </c>
      <c r="P734">
        <v>0.92434694698581599</v>
      </c>
      <c r="Q734" t="s">
        <v>65</v>
      </c>
      <c r="R734" t="s">
        <v>65</v>
      </c>
      <c r="S734">
        <v>1.5046616022099399</v>
      </c>
      <c r="T734">
        <v>8.3942855837436403E-4</v>
      </c>
      <c r="U734" t="s">
        <v>65</v>
      </c>
      <c r="V734">
        <v>1.5046616022099399</v>
      </c>
    </row>
    <row r="735" spans="1:22">
      <c r="A735" t="s">
        <v>2799</v>
      </c>
      <c r="B735" t="s">
        <v>2070</v>
      </c>
      <c r="C735" t="s">
        <v>424</v>
      </c>
      <c r="D735">
        <v>14.431657584912699</v>
      </c>
      <c r="F735" t="s">
        <v>2071</v>
      </c>
      <c r="G735">
        <v>5.7312320779909004E-3</v>
      </c>
      <c r="H735">
        <v>5.7119655510846998E-3</v>
      </c>
      <c r="I735" s="238">
        <v>1.9266526906198199E-5</v>
      </c>
      <c r="J735">
        <v>2.3257958860284501E-3</v>
      </c>
      <c r="K735">
        <v>1.8595701566674601E-3</v>
      </c>
      <c r="L735" s="238">
        <v>8.5353756781331402E-5</v>
      </c>
      <c r="M735">
        <v>3.8087197257965702E-4</v>
      </c>
      <c r="N735" t="s">
        <v>65</v>
      </c>
      <c r="O735">
        <v>6.7565751880765801E-2</v>
      </c>
      <c r="P735">
        <v>2.4559186751501598</v>
      </c>
      <c r="Q735" t="s">
        <v>65</v>
      </c>
      <c r="R735" t="s">
        <v>65</v>
      </c>
      <c r="S735">
        <v>1.83210219969863</v>
      </c>
      <c r="T735">
        <v>2.8515226087024299E-4</v>
      </c>
      <c r="U735" t="s">
        <v>65</v>
      </c>
      <c r="V735">
        <v>1.83210219969863</v>
      </c>
    </row>
    <row r="736" spans="1:22">
      <c r="A736" t="s">
        <v>2800</v>
      </c>
      <c r="B736" t="s">
        <v>2070</v>
      </c>
      <c r="C736" t="s">
        <v>424</v>
      </c>
      <c r="D736">
        <v>16.117752461891399</v>
      </c>
      <c r="F736" t="s">
        <v>2071</v>
      </c>
      <c r="G736">
        <v>7.2408878075926001E-3</v>
      </c>
      <c r="H736">
        <v>7.2406081727406004E-3</v>
      </c>
      <c r="I736" s="238">
        <v>2.796348519516E-7</v>
      </c>
      <c r="J736">
        <v>6.1326562749156504E-3</v>
      </c>
      <c r="K736">
        <v>2.85176801836149E-3</v>
      </c>
      <c r="L736">
        <v>3.3096999459517501E-4</v>
      </c>
      <c r="M736">
        <v>2.9499182619589798E-3</v>
      </c>
      <c r="N736" t="s">
        <v>65</v>
      </c>
      <c r="O736">
        <v>0</v>
      </c>
      <c r="P736">
        <v>1.1806642746890501</v>
      </c>
      <c r="Q736" t="s">
        <v>65</v>
      </c>
      <c r="R736" t="s">
        <v>65</v>
      </c>
      <c r="S736">
        <v>1.31332124591622</v>
      </c>
      <c r="T736" t="s">
        <v>2119</v>
      </c>
      <c r="U736" t="s">
        <v>65</v>
      </c>
      <c r="V736">
        <v>1.31332124591622</v>
      </c>
    </row>
    <row r="737" spans="1:22">
      <c r="A737" t="s">
        <v>2801</v>
      </c>
      <c r="B737" t="s">
        <v>2070</v>
      </c>
      <c r="C737" t="s">
        <v>424</v>
      </c>
      <c r="D737">
        <v>2.42634364727131</v>
      </c>
      <c r="F737" t="s">
        <v>2071</v>
      </c>
      <c r="G737">
        <v>2.13603450258486E-2</v>
      </c>
      <c r="H737">
        <v>2.13508696997999E-2</v>
      </c>
      <c r="I737" s="238">
        <v>9.4753260486192202E-6</v>
      </c>
      <c r="J737">
        <v>5.5940896854689602E-3</v>
      </c>
      <c r="K737">
        <v>2.9276028670623799E-3</v>
      </c>
      <c r="L737">
        <v>2.3011166982822101E-4</v>
      </c>
      <c r="M737">
        <v>2.4363751485783499E-3</v>
      </c>
      <c r="N737" t="s">
        <v>65</v>
      </c>
      <c r="O737">
        <v>3.9756549049151501E-3</v>
      </c>
      <c r="P737">
        <v>3.81668348207935</v>
      </c>
      <c r="Q737" t="s">
        <v>65</v>
      </c>
      <c r="R737" t="s">
        <v>65</v>
      </c>
      <c r="S737">
        <v>1.07714627881823</v>
      </c>
      <c r="T737">
        <v>2.3833371545665901E-3</v>
      </c>
      <c r="U737" t="s">
        <v>65</v>
      </c>
      <c r="V737">
        <v>1.07714627881823</v>
      </c>
    </row>
    <row r="738" spans="1:22">
      <c r="A738" t="s">
        <v>2802</v>
      </c>
      <c r="B738" t="s">
        <v>2070</v>
      </c>
      <c r="C738" t="s">
        <v>424</v>
      </c>
      <c r="D738">
        <v>8.1583276265634304</v>
      </c>
      <c r="F738" t="s">
        <v>2071</v>
      </c>
      <c r="G738">
        <v>1.1598236014157401E-2</v>
      </c>
      <c r="H738">
        <v>1.1598236014157401E-2</v>
      </c>
      <c r="I738">
        <v>0</v>
      </c>
      <c r="J738">
        <v>5.62649095163792E-3</v>
      </c>
      <c r="K738">
        <v>3.9937522164302302E-3</v>
      </c>
      <c r="L738">
        <v>2.4745822733403798E-4</v>
      </c>
      <c r="M738">
        <v>1.3852805078736501E-3</v>
      </c>
      <c r="N738" t="s">
        <v>65</v>
      </c>
      <c r="O738">
        <v>0</v>
      </c>
      <c r="P738">
        <v>2.0613622440432402</v>
      </c>
      <c r="Q738" t="s">
        <v>65</v>
      </c>
      <c r="R738" t="s">
        <v>65</v>
      </c>
      <c r="S738">
        <v>1.18305141270671</v>
      </c>
      <c r="U738" t="s">
        <v>65</v>
      </c>
      <c r="V738">
        <v>1.18305141270671</v>
      </c>
    </row>
    <row r="739" spans="1:22">
      <c r="A739" t="s">
        <v>2803</v>
      </c>
      <c r="B739" t="s">
        <v>2070</v>
      </c>
      <c r="C739" t="s">
        <v>424</v>
      </c>
      <c r="D739">
        <v>2.3597437327464399</v>
      </c>
      <c r="F739" t="s">
        <v>2071</v>
      </c>
      <c r="G739">
        <v>2.8100850427789999E-3</v>
      </c>
      <c r="H739">
        <v>1.4960569643795E-3</v>
      </c>
      <c r="I739">
        <v>1.3140280783994001E-3</v>
      </c>
      <c r="J739">
        <v>3.3565660210118499E-3</v>
      </c>
      <c r="K739">
        <v>1.9816082248629201E-3</v>
      </c>
      <c r="L739" s="238">
        <v>8.0130789942865996E-5</v>
      </c>
      <c r="M739">
        <v>1.2948270062060601E-3</v>
      </c>
      <c r="N739" t="s">
        <v>65</v>
      </c>
      <c r="O739">
        <v>2.1071489283339098E-3</v>
      </c>
      <c r="P739">
        <v>0.44571057295291999</v>
      </c>
      <c r="Q739" t="s">
        <v>65</v>
      </c>
      <c r="R739" t="s">
        <v>65</v>
      </c>
      <c r="S739">
        <v>1.1580425944958599</v>
      </c>
      <c r="T739">
        <v>0.62360474892411899</v>
      </c>
      <c r="U739" t="s">
        <v>65</v>
      </c>
      <c r="V739">
        <v>1.1580425944958599</v>
      </c>
    </row>
    <row r="740" spans="1:22">
      <c r="A740" t="s">
        <v>2804</v>
      </c>
      <c r="B740" t="s">
        <v>2070</v>
      </c>
      <c r="C740" t="s">
        <v>424</v>
      </c>
      <c r="D740">
        <v>5.7569677310191896</v>
      </c>
      <c r="F740" t="s">
        <v>2073</v>
      </c>
      <c r="G740">
        <v>1.3728267723307199E-2</v>
      </c>
      <c r="H740">
        <v>1.36353560362459E-2</v>
      </c>
      <c r="I740" s="238">
        <v>9.2911687061277993E-5</v>
      </c>
      <c r="J740">
        <v>7.1278004783163996E-3</v>
      </c>
      <c r="K740">
        <v>3.9846595729099597E-3</v>
      </c>
      <c r="L740" s="238">
        <v>7.2055315795432095E-5</v>
      </c>
      <c r="M740">
        <v>3.0710855896110001E-3</v>
      </c>
      <c r="N740" t="s">
        <v>65</v>
      </c>
      <c r="O740">
        <v>1.24900280090004E-2</v>
      </c>
      <c r="P740">
        <v>1.91298228362679</v>
      </c>
      <c r="Q740" t="s">
        <v>65</v>
      </c>
      <c r="R740" t="s">
        <v>65</v>
      </c>
      <c r="S740">
        <v>1.0869543105105599</v>
      </c>
      <c r="T740">
        <v>7.4388693919921296E-3</v>
      </c>
      <c r="U740" t="s">
        <v>65</v>
      </c>
      <c r="V740">
        <v>1.0869543105105599</v>
      </c>
    </row>
    <row r="741" spans="1:22">
      <c r="A741" t="s">
        <v>2805</v>
      </c>
      <c r="B741" t="s">
        <v>2070</v>
      </c>
      <c r="C741" t="s">
        <v>424</v>
      </c>
      <c r="D741">
        <v>1.00630880080345</v>
      </c>
      <c r="F741" t="s">
        <v>2073</v>
      </c>
      <c r="G741">
        <v>4.8873883141412701E-2</v>
      </c>
      <c r="H741">
        <v>4.8845896598325299E-2</v>
      </c>
      <c r="I741" s="238">
        <v>2.7986543087367201E-5</v>
      </c>
      <c r="J741">
        <v>7.8979895787576904E-3</v>
      </c>
      <c r="K741">
        <v>4.1054782370015296E-3</v>
      </c>
      <c r="L741" s="238">
        <v>3.8000180029544402E-5</v>
      </c>
      <c r="M741">
        <v>3.7545111617266098E-3</v>
      </c>
      <c r="N741" t="s">
        <v>65</v>
      </c>
      <c r="O741">
        <v>4.4319700556234003E-3</v>
      </c>
      <c r="P741">
        <v>6.1845987654504402</v>
      </c>
      <c r="Q741" t="s">
        <v>65</v>
      </c>
      <c r="R741" t="s">
        <v>65</v>
      </c>
      <c r="S741">
        <v>1.06224746173655</v>
      </c>
      <c r="T741">
        <v>6.3146958883120502E-3</v>
      </c>
      <c r="U741" t="s">
        <v>65</v>
      </c>
      <c r="V741">
        <v>1.06224746173655</v>
      </c>
    </row>
    <row r="742" spans="1:22">
      <c r="A742" t="s">
        <v>2806</v>
      </c>
      <c r="B742" t="s">
        <v>2070</v>
      </c>
      <c r="C742" t="s">
        <v>424</v>
      </c>
      <c r="D742">
        <v>23.135398953506201</v>
      </c>
      <c r="F742" t="s">
        <v>2071</v>
      </c>
      <c r="G742">
        <v>6.6077307564404997E-3</v>
      </c>
      <c r="H742">
        <v>6.6030355357492004E-3</v>
      </c>
      <c r="I742" s="238">
        <v>4.6952206912319203E-6</v>
      </c>
      <c r="J742">
        <v>2.43442536737477E-3</v>
      </c>
      <c r="K742">
        <v>1.7971638164180201E-3</v>
      </c>
      <c r="L742" s="238">
        <v>5.9842284930382701E-5</v>
      </c>
      <c r="M742">
        <v>5.7741926602635895E-4</v>
      </c>
      <c r="N742" t="s">
        <v>65</v>
      </c>
      <c r="O742">
        <v>9.2918719202087895E-3</v>
      </c>
      <c r="P742">
        <v>2.71235899208106</v>
      </c>
      <c r="Q742" t="s">
        <v>65</v>
      </c>
      <c r="R742" t="s">
        <v>65</v>
      </c>
      <c r="S742">
        <v>1.12854333032843</v>
      </c>
      <c r="T742">
        <v>5.0530406914244398E-4</v>
      </c>
      <c r="U742" t="s">
        <v>65</v>
      </c>
      <c r="V742">
        <v>1.12854333032843</v>
      </c>
    </row>
    <row r="743" spans="1:22">
      <c r="A743" t="s">
        <v>2807</v>
      </c>
      <c r="B743" t="s">
        <v>2070</v>
      </c>
      <c r="C743" t="s">
        <v>424</v>
      </c>
      <c r="D743">
        <v>4.6624102052948899</v>
      </c>
      <c r="F743" t="s">
        <v>2073</v>
      </c>
      <c r="G743">
        <v>5.5569525514143998E-3</v>
      </c>
      <c r="H743">
        <v>5.5537291187210003E-3</v>
      </c>
      <c r="I743" s="238">
        <v>3.2234326934453799E-6</v>
      </c>
      <c r="J743">
        <v>1.21335143840525E-2</v>
      </c>
      <c r="K743">
        <v>5.4208206202922696E-3</v>
      </c>
      <c r="L743">
        <v>5.7203548148942996E-4</v>
      </c>
      <c r="M743">
        <v>6.1406582822708397E-3</v>
      </c>
      <c r="N743" t="s">
        <v>65</v>
      </c>
      <c r="O743">
        <v>0</v>
      </c>
      <c r="P743">
        <v>0.45771809740634001</v>
      </c>
      <c r="Q743" t="s">
        <v>65</v>
      </c>
      <c r="R743" t="s">
        <v>65</v>
      </c>
      <c r="S743">
        <v>1.08869735314523</v>
      </c>
      <c r="T743" t="s">
        <v>2119</v>
      </c>
      <c r="U743" t="s">
        <v>65</v>
      </c>
      <c r="V743">
        <v>1.08869735314523</v>
      </c>
    </row>
    <row r="744" spans="1:22">
      <c r="A744" t="s">
        <v>2808</v>
      </c>
      <c r="B744" t="s">
        <v>2070</v>
      </c>
      <c r="C744" t="s">
        <v>424</v>
      </c>
      <c r="D744">
        <v>24.2061318409827</v>
      </c>
      <c r="F744" t="s">
        <v>2073</v>
      </c>
      <c r="G744">
        <v>5.0111585239273997E-3</v>
      </c>
      <c r="H744">
        <v>5.0110668945372999E-3</v>
      </c>
      <c r="I744" s="238">
        <v>9.1629390091066806E-8</v>
      </c>
      <c r="J744">
        <v>7.6653391468857702E-3</v>
      </c>
      <c r="K744">
        <v>2.8440153697944798E-3</v>
      </c>
      <c r="L744">
        <v>1.18803878278979E-3</v>
      </c>
      <c r="M744">
        <v>3.6332849943014902E-3</v>
      </c>
      <c r="N744" t="s">
        <v>65</v>
      </c>
      <c r="O744">
        <v>7.9305634615282894E-3</v>
      </c>
      <c r="P744">
        <v>0.65373061759089401</v>
      </c>
      <c r="Q744" t="s">
        <v>65</v>
      </c>
      <c r="R744" t="s">
        <v>65</v>
      </c>
      <c r="S744">
        <v>1.2941552591718399</v>
      </c>
      <c r="T744" s="238">
        <v>1.1553957109802699E-5</v>
      </c>
      <c r="U744" t="s">
        <v>65</v>
      </c>
      <c r="V744">
        <v>1.2941552591718399</v>
      </c>
    </row>
    <row r="745" spans="1:22">
      <c r="A745" t="s">
        <v>2809</v>
      </c>
      <c r="B745" t="s">
        <v>2070</v>
      </c>
      <c r="C745" t="s">
        <v>424</v>
      </c>
      <c r="D745">
        <v>14.030724294760301</v>
      </c>
      <c r="F745" t="s">
        <v>2071</v>
      </c>
      <c r="G745">
        <v>4.9256472013593997E-3</v>
      </c>
      <c r="H745">
        <v>4.9075721472628996E-3</v>
      </c>
      <c r="I745" s="238">
        <v>1.8075054096482999E-5</v>
      </c>
      <c r="J745">
        <v>1.52751721399198E-2</v>
      </c>
      <c r="K745">
        <v>5.92135521642517E-3</v>
      </c>
      <c r="L745">
        <v>3.6478290971873602E-3</v>
      </c>
      <c r="M745">
        <v>5.7059878263073299E-3</v>
      </c>
      <c r="N745" t="s">
        <v>65</v>
      </c>
      <c r="O745">
        <v>2.4327827123340199E-2</v>
      </c>
      <c r="P745">
        <v>0.32127769836632603</v>
      </c>
      <c r="Q745" t="s">
        <v>65</v>
      </c>
      <c r="R745" t="s">
        <v>65</v>
      </c>
      <c r="S745">
        <v>1.1079431030233</v>
      </c>
      <c r="T745">
        <v>7.4297856544458096E-4</v>
      </c>
      <c r="U745" t="s">
        <v>65</v>
      </c>
      <c r="V745">
        <v>1.1079431030233</v>
      </c>
    </row>
    <row r="746" spans="1:22">
      <c r="A746" t="s">
        <v>2810</v>
      </c>
      <c r="B746" t="s">
        <v>2070</v>
      </c>
      <c r="C746" t="s">
        <v>424</v>
      </c>
      <c r="D746">
        <v>4.89426769076423</v>
      </c>
      <c r="F746" t="s">
        <v>2071</v>
      </c>
      <c r="G746">
        <v>4.5499169327876898E-2</v>
      </c>
      <c r="H746">
        <v>4.5484416567933297E-2</v>
      </c>
      <c r="I746" s="238">
        <v>1.47527599436048E-5</v>
      </c>
      <c r="J746">
        <v>3.9581600691612597E-3</v>
      </c>
      <c r="K746">
        <v>3.01530422813755E-3</v>
      </c>
      <c r="L746">
        <v>1.6238281759817301E-4</v>
      </c>
      <c r="M746">
        <v>7.8047302342554097E-4</v>
      </c>
      <c r="N746" t="s">
        <v>65</v>
      </c>
      <c r="O746">
        <v>7.19618723580553E-4</v>
      </c>
      <c r="P746">
        <v>11.491302972386199</v>
      </c>
      <c r="Q746" t="s">
        <v>65</v>
      </c>
      <c r="R746" t="s">
        <v>65</v>
      </c>
      <c r="S746">
        <v>1.0680758394855701</v>
      </c>
      <c r="T746">
        <v>2.0500800577006401E-2</v>
      </c>
      <c r="U746" t="s">
        <v>65</v>
      </c>
      <c r="V746">
        <v>1.0680758394855701</v>
      </c>
    </row>
    <row r="747" spans="1:22">
      <c r="A747" t="s">
        <v>2811</v>
      </c>
      <c r="B747" t="s">
        <v>2070</v>
      </c>
      <c r="C747" t="s">
        <v>424</v>
      </c>
      <c r="D747">
        <v>5.7942351213617096</v>
      </c>
      <c r="F747" t="s">
        <v>2071</v>
      </c>
      <c r="G747">
        <v>2.1326327081935399E-2</v>
      </c>
      <c r="H747">
        <v>2.1301832023551199E-2</v>
      </c>
      <c r="I747" s="238">
        <v>2.4495058384132501E-5</v>
      </c>
      <c r="J747">
        <v>5.0506952135810903E-3</v>
      </c>
      <c r="K747">
        <v>3.5413339470802799E-3</v>
      </c>
      <c r="L747" s="238">
        <v>6.9495290776768994E-5</v>
      </c>
      <c r="M747">
        <v>1.43986597572404E-3</v>
      </c>
      <c r="N747" t="s">
        <v>65</v>
      </c>
      <c r="O747">
        <v>1.91899825909644E-2</v>
      </c>
      <c r="P747">
        <v>4.2176039382205204</v>
      </c>
      <c r="Q747" t="s">
        <v>65</v>
      </c>
      <c r="R747" t="s">
        <v>65</v>
      </c>
      <c r="S747">
        <v>1.1328833317909</v>
      </c>
      <c r="T747">
        <v>1.2764502660708901E-3</v>
      </c>
      <c r="U747" t="s">
        <v>65</v>
      </c>
      <c r="V747">
        <v>1.1328833317909</v>
      </c>
    </row>
    <row r="748" spans="1:22">
      <c r="A748" t="s">
        <v>2812</v>
      </c>
      <c r="B748" t="s">
        <v>2070</v>
      </c>
      <c r="C748" t="s">
        <v>424</v>
      </c>
      <c r="D748">
        <v>18.8031805373761</v>
      </c>
      <c r="F748" t="s">
        <v>2073</v>
      </c>
      <c r="G748">
        <v>2.5296963056197899E-2</v>
      </c>
      <c r="H748">
        <v>2.49345484763158E-2</v>
      </c>
      <c r="I748">
        <v>3.6241457988199998E-4</v>
      </c>
      <c r="J748">
        <v>9.5841565144255004E-3</v>
      </c>
      <c r="K748">
        <v>5.6735329661453896E-3</v>
      </c>
      <c r="L748">
        <v>1.84343558400988E-3</v>
      </c>
      <c r="M748">
        <v>2.0671879642702199E-3</v>
      </c>
      <c r="N748" t="s">
        <v>65</v>
      </c>
      <c r="O748">
        <v>0.241663743383255</v>
      </c>
      <c r="P748">
        <v>2.6016424542718801</v>
      </c>
      <c r="Q748" t="s">
        <v>65</v>
      </c>
      <c r="R748" t="s">
        <v>65</v>
      </c>
      <c r="S748">
        <v>1.4195610547414901</v>
      </c>
      <c r="T748">
        <v>1.4996646779043101E-3</v>
      </c>
      <c r="U748" t="s">
        <v>65</v>
      </c>
      <c r="V748">
        <v>1.4195610547414901</v>
      </c>
    </row>
    <row r="749" spans="1:22">
      <c r="A749" t="s">
        <v>2813</v>
      </c>
      <c r="B749" t="s">
        <v>2070</v>
      </c>
      <c r="C749" t="s">
        <v>424</v>
      </c>
      <c r="D749">
        <v>0.45031186946534801</v>
      </c>
      <c r="F749" t="s">
        <v>2071</v>
      </c>
      <c r="G749">
        <v>4.6616217873889998E-4</v>
      </c>
      <c r="H749">
        <v>4.6616217873889998E-4</v>
      </c>
      <c r="I749">
        <v>0</v>
      </c>
      <c r="J749">
        <v>2.7968728377512499E-2</v>
      </c>
      <c r="K749">
        <v>1.2535714980003301E-2</v>
      </c>
      <c r="L749">
        <v>2.3339627649203499E-3</v>
      </c>
      <c r="M749">
        <v>1.3099050632588699E-2</v>
      </c>
      <c r="N749" t="s">
        <v>65</v>
      </c>
      <c r="O749">
        <v>3.7198904051747098E-4</v>
      </c>
      <c r="P749">
        <v>1.6667263968772501E-2</v>
      </c>
      <c r="Q749" t="s">
        <v>65</v>
      </c>
      <c r="R749" t="s">
        <v>65</v>
      </c>
      <c r="S749">
        <v>1.09880267656065</v>
      </c>
      <c r="T749">
        <v>0</v>
      </c>
      <c r="U749" t="s">
        <v>65</v>
      </c>
      <c r="V749">
        <v>1.09880267656065</v>
      </c>
    </row>
    <row r="750" spans="1:22">
      <c r="A750" t="s">
        <v>2814</v>
      </c>
      <c r="B750" t="s">
        <v>2070</v>
      </c>
      <c r="C750" t="s">
        <v>424</v>
      </c>
      <c r="D750">
        <v>0.481860682289874</v>
      </c>
      <c r="F750" t="s">
        <v>2071</v>
      </c>
      <c r="G750">
        <v>5.4616382369526003E-3</v>
      </c>
      <c r="H750">
        <v>5.4616382369526003E-3</v>
      </c>
      <c r="I750">
        <v>0</v>
      </c>
      <c r="J750">
        <v>8.1230331562151398E-3</v>
      </c>
      <c r="K750">
        <v>4.1456338901497804E-3</v>
      </c>
      <c r="L750">
        <v>7.8197835346487999E-4</v>
      </c>
      <c r="M750">
        <v>3.1954209126004701E-3</v>
      </c>
      <c r="N750" t="s">
        <v>65</v>
      </c>
      <c r="O750">
        <v>7.6905642698999301E-3</v>
      </c>
      <c r="P750">
        <v>0.67236439048309904</v>
      </c>
      <c r="Q750" t="s">
        <v>65</v>
      </c>
      <c r="R750" t="s">
        <v>65</v>
      </c>
      <c r="T750">
        <v>0</v>
      </c>
      <c r="U750" t="s">
        <v>65</v>
      </c>
    </row>
    <row r="751" spans="1:22">
      <c r="A751" t="s">
        <v>2815</v>
      </c>
      <c r="B751" t="s">
        <v>2070</v>
      </c>
      <c r="C751" t="s">
        <v>424</v>
      </c>
      <c r="D751">
        <v>7.7382429460837701</v>
      </c>
      <c r="F751" t="s">
        <v>2073</v>
      </c>
      <c r="G751">
        <v>1.51887893320752E-2</v>
      </c>
      <c r="H751">
        <v>1.5183618214921099E-2</v>
      </c>
      <c r="I751" s="238">
        <v>5.1711171541363398E-6</v>
      </c>
      <c r="J751">
        <v>6.79751057526285E-3</v>
      </c>
      <c r="K751">
        <v>2.7739616490655801E-3</v>
      </c>
      <c r="L751">
        <v>2.01674896625519E-4</v>
      </c>
      <c r="M751">
        <v>3.8218740295717399E-3</v>
      </c>
      <c r="N751" t="s">
        <v>65</v>
      </c>
      <c r="O751">
        <v>5.3505740720089798E-3</v>
      </c>
      <c r="P751">
        <v>2.2337027720378302</v>
      </c>
      <c r="Q751" t="s">
        <v>65</v>
      </c>
      <c r="R751" t="s">
        <v>65</v>
      </c>
      <c r="S751">
        <v>1.1606635016061899</v>
      </c>
      <c r="T751">
        <v>9.6646024978675501E-4</v>
      </c>
      <c r="U751" t="s">
        <v>65</v>
      </c>
      <c r="V751">
        <v>1.1606635016061899</v>
      </c>
    </row>
    <row r="752" spans="1:22">
      <c r="A752" t="s">
        <v>2816</v>
      </c>
      <c r="B752" t="s">
        <v>2070</v>
      </c>
      <c r="C752" t="s">
        <v>424</v>
      </c>
      <c r="D752">
        <v>7.41494204890446</v>
      </c>
      <c r="F752" t="s">
        <v>2071</v>
      </c>
      <c r="G752">
        <v>5.0461166534122998E-3</v>
      </c>
      <c r="H752">
        <v>5.0424332818532003E-3</v>
      </c>
      <c r="I752" s="238">
        <v>3.6833715590955199E-6</v>
      </c>
      <c r="J752">
        <v>4.0690905976135698E-3</v>
      </c>
      <c r="K752">
        <v>2.69479240524295E-3</v>
      </c>
      <c r="L752" s="238">
        <v>9.4908892094547898E-5</v>
      </c>
      <c r="M752">
        <v>1.27938930027607E-3</v>
      </c>
      <c r="N752" t="s">
        <v>65</v>
      </c>
      <c r="O752">
        <v>2.9345476781360898E-3</v>
      </c>
      <c r="P752">
        <v>1.23920398449974</v>
      </c>
      <c r="Q752" t="s">
        <v>65</v>
      </c>
      <c r="R752" t="s">
        <v>65</v>
      </c>
      <c r="S752">
        <v>1.0893273699903501</v>
      </c>
      <c r="T752">
        <v>1.2551752307650499E-3</v>
      </c>
      <c r="U752" t="s">
        <v>65</v>
      </c>
      <c r="V752">
        <v>1.0893273699903501</v>
      </c>
    </row>
    <row r="753" spans="1:22">
      <c r="A753" t="s">
        <v>2817</v>
      </c>
      <c r="B753" t="s">
        <v>2070</v>
      </c>
      <c r="C753" t="s">
        <v>424</v>
      </c>
      <c r="D753">
        <v>18.548281680232002</v>
      </c>
      <c r="F753" t="s">
        <v>2073</v>
      </c>
      <c r="G753">
        <v>1.67251831955759E-2</v>
      </c>
      <c r="H753">
        <v>1.66782604001821E-2</v>
      </c>
      <c r="I753" s="238">
        <v>4.6922795393773098E-5</v>
      </c>
      <c r="J753">
        <v>4.2148810554714497E-3</v>
      </c>
      <c r="K753">
        <v>2.3927489236910599E-3</v>
      </c>
      <c r="L753">
        <v>1.86098975453122E-4</v>
      </c>
      <c r="M753">
        <v>1.63603315632727E-3</v>
      </c>
      <c r="N753" t="s">
        <v>65</v>
      </c>
      <c r="O753">
        <v>4.0352680529889599E-2</v>
      </c>
      <c r="P753">
        <v>3.95699432099787</v>
      </c>
      <c r="Q753" t="s">
        <v>65</v>
      </c>
      <c r="R753" t="s">
        <v>65</v>
      </c>
      <c r="S753">
        <v>1.20695954116922</v>
      </c>
      <c r="T753">
        <v>1.1628173092247699E-3</v>
      </c>
      <c r="U753" t="s">
        <v>65</v>
      </c>
      <c r="V753">
        <v>1.20695954116922</v>
      </c>
    </row>
    <row r="754" spans="1:22">
      <c r="A754" t="s">
        <v>2818</v>
      </c>
      <c r="B754" t="s">
        <v>2070</v>
      </c>
      <c r="C754" t="s">
        <v>424</v>
      </c>
      <c r="D754">
        <v>1.686711129606</v>
      </c>
      <c r="F754" t="s">
        <v>2071</v>
      </c>
      <c r="G754">
        <v>1.2205346434356001E-3</v>
      </c>
      <c r="H754">
        <v>8.532335630597E-4</v>
      </c>
      <c r="I754">
        <v>3.6730108037579998E-4</v>
      </c>
      <c r="J754">
        <v>1.22393606847677E-2</v>
      </c>
      <c r="K754">
        <v>3.0459686538300101E-3</v>
      </c>
      <c r="L754">
        <v>6.2394745595340502E-3</v>
      </c>
      <c r="M754">
        <v>2.9539174714036699E-3</v>
      </c>
      <c r="N754" t="s">
        <v>65</v>
      </c>
      <c r="O754">
        <v>2.3611728908434098E-3</v>
      </c>
      <c r="P754">
        <v>6.97122656187079E-2</v>
      </c>
      <c r="Q754" t="s">
        <v>65</v>
      </c>
      <c r="R754" t="s">
        <v>65</v>
      </c>
      <c r="S754">
        <v>1.1053195630336501</v>
      </c>
      <c r="T754">
        <v>0.155558740234646</v>
      </c>
      <c r="U754" t="s">
        <v>65</v>
      </c>
      <c r="V754">
        <v>1.1053195630336501</v>
      </c>
    </row>
    <row r="755" spans="1:22">
      <c r="A755" t="s">
        <v>2819</v>
      </c>
      <c r="B755" t="s">
        <v>2070</v>
      </c>
      <c r="C755" t="s">
        <v>424</v>
      </c>
      <c r="D755">
        <v>7.7945818564283504</v>
      </c>
      <c r="F755" t="s">
        <v>2071</v>
      </c>
      <c r="G755">
        <v>6.7451827017580004E-3</v>
      </c>
      <c r="H755">
        <v>6.6689322657907998E-3</v>
      </c>
      <c r="I755" s="238">
        <v>7.62504359672045E-5</v>
      </c>
      <c r="J755">
        <v>3.8699176084105199E-3</v>
      </c>
      <c r="K755">
        <v>2.3108046434721602E-3</v>
      </c>
      <c r="L755">
        <v>3.9726789001852901E-4</v>
      </c>
      <c r="M755">
        <v>1.16184507491983E-3</v>
      </c>
      <c r="N755" t="s">
        <v>65</v>
      </c>
      <c r="O755">
        <v>0.11005356218217401</v>
      </c>
      <c r="P755">
        <v>1.7232749997821999</v>
      </c>
      <c r="Q755" t="s">
        <v>65</v>
      </c>
      <c r="R755" t="s">
        <v>65</v>
      </c>
      <c r="S755">
        <v>1.3572095172869101</v>
      </c>
      <c r="T755">
        <v>6.9284841358415101E-4</v>
      </c>
      <c r="U755" t="s">
        <v>65</v>
      </c>
      <c r="V755">
        <v>1.3572095172869101</v>
      </c>
    </row>
    <row r="756" spans="1:22">
      <c r="A756" t="s">
        <v>2820</v>
      </c>
      <c r="B756" t="s">
        <v>2070</v>
      </c>
      <c r="C756" t="s">
        <v>424</v>
      </c>
      <c r="D756">
        <v>6.9228375189531999</v>
      </c>
      <c r="F756" t="s">
        <v>2071</v>
      </c>
      <c r="G756">
        <v>3.1500349526521997E-2</v>
      </c>
      <c r="H756">
        <v>3.1500267250445801E-2</v>
      </c>
      <c r="I756" s="238">
        <v>8.22760762091577E-8</v>
      </c>
      <c r="J756">
        <v>4.1666291965534999E-3</v>
      </c>
      <c r="K756">
        <v>1.54942086631831E-3</v>
      </c>
      <c r="L756">
        <v>2.0406319621505599E-4</v>
      </c>
      <c r="M756">
        <v>2.4131451340201199E-3</v>
      </c>
      <c r="N756" t="s">
        <v>65</v>
      </c>
      <c r="O756">
        <v>1.7646344979960999E-2</v>
      </c>
      <c r="P756">
        <v>7.5601321270685098</v>
      </c>
      <c r="Q756" t="s">
        <v>65</v>
      </c>
      <c r="R756" t="s">
        <v>65</v>
      </c>
      <c r="S756">
        <v>1.01815311760063</v>
      </c>
      <c r="T756" s="238">
        <v>4.6624995885884198E-6</v>
      </c>
      <c r="U756" t="s">
        <v>65</v>
      </c>
      <c r="V756">
        <v>1.01815311760063</v>
      </c>
    </row>
    <row r="757" spans="1:22">
      <c r="A757" t="s">
        <v>2821</v>
      </c>
      <c r="B757" t="s">
        <v>2070</v>
      </c>
      <c r="C757" t="s">
        <v>424</v>
      </c>
      <c r="D757">
        <v>29.727252766976701</v>
      </c>
      <c r="F757" t="s">
        <v>2071</v>
      </c>
      <c r="G757">
        <v>3.636805218646E-4</v>
      </c>
      <c r="H757">
        <v>3.5226683155069999E-4</v>
      </c>
      <c r="I757" s="238">
        <v>1.14136903139532E-5</v>
      </c>
      <c r="J757">
        <v>3.5271395727762901E-4</v>
      </c>
      <c r="K757">
        <v>3.4993167395371499E-4</v>
      </c>
      <c r="L757" s="238">
        <v>6.9387922905389202E-7</v>
      </c>
      <c r="M757" s="238">
        <v>2.0884040948596999E-6</v>
      </c>
      <c r="N757" t="s">
        <v>65</v>
      </c>
      <c r="O757">
        <v>1.16669310317934E-2</v>
      </c>
      <c r="P757">
        <v>0.99873232766182396</v>
      </c>
      <c r="Q757" t="s">
        <v>65</v>
      </c>
      <c r="R757" t="s">
        <v>65</v>
      </c>
      <c r="S757">
        <v>1.14232379039008</v>
      </c>
      <c r="T757">
        <v>9.7829414460837301E-4</v>
      </c>
      <c r="U757" t="s">
        <v>65</v>
      </c>
      <c r="V757">
        <v>1.14232379039008</v>
      </c>
    </row>
    <row r="758" spans="1:22">
      <c r="A758" t="s">
        <v>2822</v>
      </c>
      <c r="B758" t="s">
        <v>2070</v>
      </c>
      <c r="C758" t="s">
        <v>424</v>
      </c>
      <c r="D758">
        <v>5.6856438643307197</v>
      </c>
      <c r="F758" t="s">
        <v>2073</v>
      </c>
      <c r="G758">
        <v>1.7461197980364999E-3</v>
      </c>
      <c r="H758">
        <v>1.7440557862712001E-3</v>
      </c>
      <c r="I758" s="238">
        <v>2.0640117653522402E-6</v>
      </c>
      <c r="J758">
        <v>4.6439143836484098E-3</v>
      </c>
      <c r="K758">
        <v>1.37866933842849E-3</v>
      </c>
      <c r="L758">
        <v>9.7983117142705009E-4</v>
      </c>
      <c r="M758">
        <v>2.2854138737928601E-3</v>
      </c>
      <c r="N758" t="s">
        <v>65</v>
      </c>
      <c r="O758">
        <v>7.7149428564661393E-2</v>
      </c>
      <c r="P758">
        <v>0.37555726531310701</v>
      </c>
      <c r="Q758" t="s">
        <v>65</v>
      </c>
      <c r="R758" t="s">
        <v>65</v>
      </c>
      <c r="S758">
        <v>1.4736842105263099</v>
      </c>
      <c r="T758" s="238">
        <v>2.6753429075917699E-5</v>
      </c>
      <c r="U758" t="s">
        <v>65</v>
      </c>
      <c r="V758">
        <v>1.4736842105263099</v>
      </c>
    </row>
    <row r="759" spans="1:22">
      <c r="A759" t="s">
        <v>2823</v>
      </c>
      <c r="B759" t="s">
        <v>2070</v>
      </c>
      <c r="C759" t="s">
        <v>424</v>
      </c>
      <c r="D759">
        <v>2.4545813472632001</v>
      </c>
      <c r="F759" t="s">
        <v>2071</v>
      </c>
      <c r="G759">
        <v>4.5679528920267998E-3</v>
      </c>
      <c r="H759">
        <v>4.5302548030382002E-3</v>
      </c>
      <c r="I759" s="238">
        <v>3.7698088988561702E-5</v>
      </c>
      <c r="J759">
        <v>1.6492822365267001E-2</v>
      </c>
      <c r="K759">
        <v>7.1006175367209299E-3</v>
      </c>
      <c r="L759">
        <v>2.6745833969956901E-3</v>
      </c>
      <c r="M759">
        <v>6.7176214315503701E-3</v>
      </c>
      <c r="N759" t="s">
        <v>65</v>
      </c>
      <c r="O759">
        <v>3.0220666236248201E-3</v>
      </c>
      <c r="P759">
        <v>0.27468038536440298</v>
      </c>
      <c r="Q759" t="s">
        <v>65</v>
      </c>
      <c r="R759" t="s">
        <v>65</v>
      </c>
      <c r="S759">
        <v>1.0864090515409399</v>
      </c>
      <c r="T759">
        <v>1.2474274621829699E-2</v>
      </c>
      <c r="U759" t="s">
        <v>65</v>
      </c>
      <c r="V759">
        <v>1.0864090515409399</v>
      </c>
    </row>
    <row r="760" spans="1:22">
      <c r="A760" t="s">
        <v>2824</v>
      </c>
      <c r="B760" t="s">
        <v>2070</v>
      </c>
      <c r="C760" t="s">
        <v>424</v>
      </c>
      <c r="D760">
        <v>28.883071640015899</v>
      </c>
      <c r="F760" t="s">
        <v>2071</v>
      </c>
      <c r="G760">
        <v>5.3932750503101999E-3</v>
      </c>
      <c r="H760">
        <v>5.3922832674853996E-3</v>
      </c>
      <c r="I760" s="238">
        <v>9.9178282478481004E-7</v>
      </c>
      <c r="J760">
        <v>3.3633726232762799E-3</v>
      </c>
      <c r="K760">
        <v>1.5353354967196199E-3</v>
      </c>
      <c r="L760">
        <v>5.1636512605271695E-4</v>
      </c>
      <c r="M760">
        <v>1.31167200050394E-3</v>
      </c>
      <c r="N760" t="s">
        <v>65</v>
      </c>
      <c r="O760">
        <v>1.9124851414668E-2</v>
      </c>
      <c r="P760">
        <v>1.6032369503658299</v>
      </c>
      <c r="Q760" t="s">
        <v>65</v>
      </c>
      <c r="R760" t="s">
        <v>65</v>
      </c>
      <c r="S760">
        <v>1.2219750184972</v>
      </c>
      <c r="T760" s="238">
        <v>5.1858328374993101E-5</v>
      </c>
      <c r="U760" t="s">
        <v>65</v>
      </c>
      <c r="V760">
        <v>1.2219750184972</v>
      </c>
    </row>
    <row r="761" spans="1:22">
      <c r="A761" t="s">
        <v>2825</v>
      </c>
      <c r="B761" t="s">
        <v>2070</v>
      </c>
      <c r="C761" t="s">
        <v>424</v>
      </c>
      <c r="D761">
        <v>7.3938536847923801</v>
      </c>
      <c r="F761" t="s">
        <v>2073</v>
      </c>
      <c r="G761">
        <v>2.0293035318431E-3</v>
      </c>
      <c r="H761">
        <v>2.0005864623956998E-3</v>
      </c>
      <c r="I761" s="238">
        <v>2.8717069447366101E-5</v>
      </c>
      <c r="J761">
        <v>1.0143040520293699E-2</v>
      </c>
      <c r="K761">
        <v>7.5739910108093998E-3</v>
      </c>
      <c r="L761">
        <v>4.1804728953715999E-4</v>
      </c>
      <c r="M761">
        <v>2.1510022199472002E-3</v>
      </c>
      <c r="N761" t="s">
        <v>65</v>
      </c>
      <c r="O761">
        <v>1.16396289818408E-2</v>
      </c>
      <c r="P761">
        <v>0.19723735288181099</v>
      </c>
      <c r="Q761" t="s">
        <v>65</v>
      </c>
      <c r="R761" t="s">
        <v>65</v>
      </c>
      <c r="S761">
        <v>1.09123900899765</v>
      </c>
      <c r="T761">
        <v>2.4671808261386998E-3</v>
      </c>
      <c r="U761" t="s">
        <v>65</v>
      </c>
      <c r="V761">
        <v>1.09123900899765</v>
      </c>
    </row>
    <row r="762" spans="1:22">
      <c r="A762" t="s">
        <v>2826</v>
      </c>
      <c r="B762" t="s">
        <v>2070</v>
      </c>
      <c r="C762" t="s">
        <v>424</v>
      </c>
      <c r="D762">
        <v>1.8170631433187401</v>
      </c>
      <c r="F762" t="s">
        <v>2071</v>
      </c>
      <c r="G762">
        <v>8.7077018441300005E-4</v>
      </c>
      <c r="H762">
        <v>8.7051800477480005E-4</v>
      </c>
      <c r="I762" s="238">
        <v>2.5217963822346702E-7</v>
      </c>
      <c r="J762">
        <v>2.2028349489802198E-3</v>
      </c>
      <c r="K762">
        <v>1.7307993379659401E-3</v>
      </c>
      <c r="L762" s="238">
        <v>2.3666410642700599E-5</v>
      </c>
      <c r="M762">
        <v>4.4836920037158098E-4</v>
      </c>
      <c r="N762" t="s">
        <v>65</v>
      </c>
      <c r="O762">
        <v>1.3547457253387501E-2</v>
      </c>
      <c r="P762">
        <v>0.395180767028322</v>
      </c>
      <c r="Q762" t="s">
        <v>65</v>
      </c>
      <c r="R762" t="s">
        <v>65</v>
      </c>
      <c r="S762">
        <v>1</v>
      </c>
      <c r="T762" s="238">
        <v>1.8614536551529499E-5</v>
      </c>
      <c r="U762" t="s">
        <v>65</v>
      </c>
      <c r="V762">
        <v>1</v>
      </c>
    </row>
    <row r="763" spans="1:22">
      <c r="A763" t="s">
        <v>2827</v>
      </c>
      <c r="B763" t="s">
        <v>2070</v>
      </c>
      <c r="C763" t="s">
        <v>424</v>
      </c>
      <c r="D763">
        <v>27.0106651410184</v>
      </c>
      <c r="F763" t="s">
        <v>2073</v>
      </c>
      <c r="G763">
        <v>3.0742928730829299E-2</v>
      </c>
      <c r="H763">
        <v>3.0697620709902299E-2</v>
      </c>
      <c r="I763" s="238">
        <v>4.5308020927026897E-5</v>
      </c>
      <c r="J763">
        <v>5.7641086318228696E-3</v>
      </c>
      <c r="K763">
        <v>2.5106772103320402E-3</v>
      </c>
      <c r="L763" s="238">
        <v>7.2244739602074105E-5</v>
      </c>
      <c r="M763">
        <v>3.1811866818887602E-3</v>
      </c>
      <c r="N763" t="s">
        <v>65</v>
      </c>
      <c r="O763">
        <v>6.05655147579282E-2</v>
      </c>
      <c r="P763">
        <v>5.3256492322897602</v>
      </c>
      <c r="Q763" t="s">
        <v>65</v>
      </c>
      <c r="R763" t="s">
        <v>65</v>
      </c>
      <c r="S763">
        <v>1.14949992234243</v>
      </c>
      <c r="T763">
        <v>7.4808281755907899E-4</v>
      </c>
      <c r="U763" t="s">
        <v>65</v>
      </c>
      <c r="V763">
        <v>1.14949992234243</v>
      </c>
    </row>
    <row r="764" spans="1:22">
      <c r="A764" t="s">
        <v>2828</v>
      </c>
      <c r="B764" t="s">
        <v>2070</v>
      </c>
      <c r="C764" t="s">
        <v>424</v>
      </c>
      <c r="D764">
        <v>3.3621050806657702</v>
      </c>
      <c r="F764" t="s">
        <v>2071</v>
      </c>
      <c r="G764">
        <v>2.68739214596025E-2</v>
      </c>
      <c r="H764">
        <v>2.6827717443236102E-2</v>
      </c>
      <c r="I764" s="238">
        <v>4.6204016366395198E-5</v>
      </c>
      <c r="J764">
        <v>6.3878584179201904E-3</v>
      </c>
      <c r="K764">
        <v>3.9061336776092899E-3</v>
      </c>
      <c r="L764">
        <v>2.3561950421910401E-4</v>
      </c>
      <c r="M764">
        <v>2.2461052360917798E-3</v>
      </c>
      <c r="N764" t="s">
        <v>65</v>
      </c>
      <c r="O764">
        <v>6.6910810796664199E-3</v>
      </c>
      <c r="P764">
        <v>4.1997983812501003</v>
      </c>
      <c r="Q764" t="s">
        <v>65</v>
      </c>
      <c r="R764" t="s">
        <v>65</v>
      </c>
      <c r="S764">
        <v>1.3538503104288599</v>
      </c>
      <c r="T764">
        <v>6.9053140764957898E-3</v>
      </c>
      <c r="U764" t="s">
        <v>65</v>
      </c>
      <c r="V764">
        <v>1.3538503104288599</v>
      </c>
    </row>
    <row r="765" spans="1:22">
      <c r="A765" t="s">
        <v>2829</v>
      </c>
      <c r="B765" t="s">
        <v>2070</v>
      </c>
      <c r="C765" t="s">
        <v>424</v>
      </c>
      <c r="D765">
        <v>43.595775712978799</v>
      </c>
      <c r="E765" t="s">
        <v>2087</v>
      </c>
      <c r="F765" t="s">
        <v>2073</v>
      </c>
      <c r="G765">
        <v>6.0396959963698198E-2</v>
      </c>
      <c r="H765">
        <v>6.0395399666138397E-2</v>
      </c>
      <c r="I765" s="238">
        <v>1.56029755975565E-6</v>
      </c>
      <c r="J765">
        <v>1.01424630995108E-2</v>
      </c>
      <c r="K765">
        <v>7.8566879420633295E-3</v>
      </c>
      <c r="L765">
        <v>1.04536648398009E-3</v>
      </c>
      <c r="M765">
        <v>1.24040867346743E-3</v>
      </c>
      <c r="N765" t="s">
        <v>65</v>
      </c>
      <c r="O765">
        <v>4.0569486916366998E-2</v>
      </c>
      <c r="P765">
        <v>5.9547073598967302</v>
      </c>
      <c r="Q765" t="s">
        <v>65</v>
      </c>
      <c r="R765" t="s">
        <v>65</v>
      </c>
      <c r="S765">
        <v>1.1337561794134301</v>
      </c>
      <c r="T765" s="238">
        <v>3.8459879045849599E-5</v>
      </c>
      <c r="U765" t="s">
        <v>65</v>
      </c>
      <c r="V765">
        <v>1.1337561794134301</v>
      </c>
    </row>
    <row r="766" spans="1:22">
      <c r="A766" t="s">
        <v>2830</v>
      </c>
      <c r="B766" t="s">
        <v>2070</v>
      </c>
      <c r="C766" t="s">
        <v>424</v>
      </c>
      <c r="D766">
        <v>0.40114693366798798</v>
      </c>
      <c r="F766" t="s">
        <v>2071</v>
      </c>
      <c r="G766">
        <v>3.8646462133377999E-3</v>
      </c>
      <c r="H766">
        <v>1.7459981125013001E-3</v>
      </c>
      <c r="I766">
        <v>2.1186481008365001E-3</v>
      </c>
      <c r="J766">
        <v>6.1970588437988599E-3</v>
      </c>
      <c r="K766">
        <v>4.0814372153174299E-3</v>
      </c>
      <c r="L766" s="238">
        <v>5.5646614593044102E-5</v>
      </c>
      <c r="M766">
        <v>2.0599750138883899E-3</v>
      </c>
      <c r="N766" t="s">
        <v>65</v>
      </c>
      <c r="O766">
        <v>0</v>
      </c>
      <c r="P766">
        <v>0.28174625358744898</v>
      </c>
      <c r="Q766" t="s">
        <v>65</v>
      </c>
      <c r="R766" t="s">
        <v>65</v>
      </c>
      <c r="S766">
        <v>1.1213123020260001</v>
      </c>
      <c r="T766" t="s">
        <v>2119</v>
      </c>
      <c r="U766" t="s">
        <v>65</v>
      </c>
      <c r="V766">
        <v>1.1213123020260001</v>
      </c>
    </row>
    <row r="767" spans="1:22">
      <c r="A767" t="s">
        <v>2831</v>
      </c>
      <c r="B767" t="s">
        <v>2070</v>
      </c>
      <c r="C767" t="s">
        <v>424</v>
      </c>
      <c r="D767">
        <v>9.9789493445913795</v>
      </c>
      <c r="F767" t="s">
        <v>2071</v>
      </c>
      <c r="G767">
        <v>8.1080282512738001E-3</v>
      </c>
      <c r="H767">
        <v>8.0970732276917992E-3</v>
      </c>
      <c r="I767" s="238">
        <v>1.0955023582020399E-5</v>
      </c>
      <c r="J767">
        <v>3.9978917910293999E-3</v>
      </c>
      <c r="K767">
        <v>2.21182946738031E-3</v>
      </c>
      <c r="L767" s="238">
        <v>7.6505685003240302E-5</v>
      </c>
      <c r="M767">
        <v>1.7095566386458501E-3</v>
      </c>
      <c r="N767" t="s">
        <v>65</v>
      </c>
      <c r="O767">
        <v>5.56898819137981E-3</v>
      </c>
      <c r="P767">
        <v>2.0253357646798298</v>
      </c>
      <c r="Q767" t="s">
        <v>65</v>
      </c>
      <c r="R767" t="s">
        <v>65</v>
      </c>
      <c r="S767">
        <v>1.20161725401589</v>
      </c>
      <c r="T767">
        <v>1.9671479280522798E-3</v>
      </c>
      <c r="U767" t="s">
        <v>65</v>
      </c>
      <c r="V767">
        <v>1.20161725401589</v>
      </c>
    </row>
    <row r="768" spans="1:22">
      <c r="A768" t="s">
        <v>2832</v>
      </c>
      <c r="B768" t="s">
        <v>2070</v>
      </c>
      <c r="C768" t="s">
        <v>424</v>
      </c>
      <c r="D768">
        <v>3.55366836077512</v>
      </c>
      <c r="F768" t="s">
        <v>2073</v>
      </c>
      <c r="G768">
        <v>1.4448361870075701E-2</v>
      </c>
      <c r="H768">
        <v>1.4448361870075701E-2</v>
      </c>
      <c r="I768">
        <v>0</v>
      </c>
      <c r="J768">
        <v>1.22645383018274E-3</v>
      </c>
      <c r="K768">
        <v>8.4311681970100302E-4</v>
      </c>
      <c r="L768">
        <v>2.6623938699784299E-4</v>
      </c>
      <c r="M768">
        <v>1.17097623483901E-4</v>
      </c>
      <c r="N768" t="s">
        <v>65</v>
      </c>
      <c r="O768">
        <v>2.8664017551042701E-2</v>
      </c>
      <c r="P768">
        <v>11.7805999007095</v>
      </c>
      <c r="Q768" t="s">
        <v>65</v>
      </c>
      <c r="R768" t="s">
        <v>65</v>
      </c>
      <c r="T768">
        <v>0</v>
      </c>
      <c r="U768" t="s">
        <v>65</v>
      </c>
    </row>
    <row r="769" spans="1:22">
      <c r="A769" t="s">
        <v>2833</v>
      </c>
      <c r="B769" t="s">
        <v>2070</v>
      </c>
      <c r="C769" t="s">
        <v>424</v>
      </c>
      <c r="D769">
        <v>0.584621487002569</v>
      </c>
      <c r="F769" t="s">
        <v>2071</v>
      </c>
      <c r="G769">
        <v>2.05643227521877E-2</v>
      </c>
      <c r="H769">
        <v>2.0542474452767401E-2</v>
      </c>
      <c r="I769" s="238">
        <v>2.1848299420298398E-5</v>
      </c>
      <c r="J769">
        <v>9.2589078683083092E-3</v>
      </c>
      <c r="K769">
        <v>2.2826483310016102E-3</v>
      </c>
      <c r="L769">
        <v>7.4579956856304095E-4</v>
      </c>
      <c r="M769">
        <v>6.2304599687436502E-3</v>
      </c>
      <c r="N769" t="s">
        <v>65</v>
      </c>
      <c r="O769">
        <v>1.6577398156326999E-3</v>
      </c>
      <c r="P769">
        <v>2.2186714399741199</v>
      </c>
      <c r="Q769" t="s">
        <v>65</v>
      </c>
      <c r="R769" t="s">
        <v>65</v>
      </c>
      <c r="S769">
        <v>1.58556153824686</v>
      </c>
      <c r="T769">
        <v>1.31795708918046E-2</v>
      </c>
      <c r="U769" t="s">
        <v>65</v>
      </c>
      <c r="V769">
        <v>1.58556153824686</v>
      </c>
    </row>
    <row r="770" spans="1:22">
      <c r="A770" t="s">
        <v>2834</v>
      </c>
      <c r="B770" t="s">
        <v>2070</v>
      </c>
      <c r="C770" t="s">
        <v>424</v>
      </c>
      <c r="D770">
        <v>15.4630289237904</v>
      </c>
      <c r="F770" t="s">
        <v>2071</v>
      </c>
      <c r="G770">
        <v>5.2875343061439602E-2</v>
      </c>
      <c r="H770">
        <v>5.28649396807854E-2</v>
      </c>
      <c r="I770" s="238">
        <v>1.0403380654227701E-5</v>
      </c>
      <c r="J770">
        <v>5.6063390224514098E-3</v>
      </c>
      <c r="K770">
        <v>4.6990898039458301E-3</v>
      </c>
      <c r="L770" s="238">
        <v>6.5033435749313394E-5</v>
      </c>
      <c r="M770">
        <v>8.4221578275626302E-4</v>
      </c>
      <c r="N770" t="s">
        <v>65</v>
      </c>
      <c r="O770">
        <v>1.3449316748694999E-2</v>
      </c>
      <c r="P770">
        <v>9.4294939119949603</v>
      </c>
      <c r="Q770" t="s">
        <v>65</v>
      </c>
      <c r="R770" t="s">
        <v>65</v>
      </c>
      <c r="S770">
        <v>1.1140262418362099</v>
      </c>
      <c r="T770">
        <v>7.7352484506226598E-4</v>
      </c>
      <c r="U770" t="s">
        <v>65</v>
      </c>
      <c r="V770">
        <v>1.1140262418362099</v>
      </c>
    </row>
    <row r="771" spans="1:22">
      <c r="A771" t="s">
        <v>2835</v>
      </c>
      <c r="B771" t="s">
        <v>2070</v>
      </c>
      <c r="C771" t="s">
        <v>424</v>
      </c>
      <c r="D771">
        <v>13.815094448459901</v>
      </c>
      <c r="F771" t="s">
        <v>2071</v>
      </c>
      <c r="G771">
        <v>3.1086511577185999E-3</v>
      </c>
      <c r="H771">
        <v>3.1086511577185999E-3</v>
      </c>
      <c r="I771">
        <v>0</v>
      </c>
      <c r="J771">
        <v>1.1769819048164799E-2</v>
      </c>
      <c r="K771">
        <v>3.9747539690407601E-3</v>
      </c>
      <c r="L771">
        <v>3.50363191718085E-3</v>
      </c>
      <c r="M771">
        <v>4.2914331619432399E-3</v>
      </c>
      <c r="N771" t="s">
        <v>65</v>
      </c>
      <c r="O771">
        <v>0</v>
      </c>
      <c r="P771">
        <v>0.26412055656907402</v>
      </c>
      <c r="Q771" t="s">
        <v>65</v>
      </c>
      <c r="R771" t="s">
        <v>65</v>
      </c>
      <c r="S771">
        <v>1.09528876618967</v>
      </c>
      <c r="U771" t="s">
        <v>65</v>
      </c>
      <c r="V771">
        <v>1.09528876618967</v>
      </c>
    </row>
    <row r="772" spans="1:22">
      <c r="A772" t="s">
        <v>2836</v>
      </c>
      <c r="B772" t="s">
        <v>2070</v>
      </c>
      <c r="C772" t="s">
        <v>424</v>
      </c>
      <c r="D772">
        <v>2.6285204265387399</v>
      </c>
      <c r="F772" t="s">
        <v>2073</v>
      </c>
      <c r="G772">
        <v>1.94841746432865E-2</v>
      </c>
      <c r="H772">
        <v>1.9484011820482001E-2</v>
      </c>
      <c r="I772" s="238">
        <v>1.6282280454249001E-7</v>
      </c>
      <c r="J772">
        <v>2.2680760581067598E-3</v>
      </c>
      <c r="K772">
        <v>1.44438459515461E-3</v>
      </c>
      <c r="L772">
        <v>1.2574123357546901E-4</v>
      </c>
      <c r="M772">
        <v>6.9795022937667805E-4</v>
      </c>
      <c r="N772" t="s">
        <v>65</v>
      </c>
      <c r="O772">
        <v>2.6112467332441401E-3</v>
      </c>
      <c r="P772">
        <v>8.5905460493004497</v>
      </c>
      <c r="Q772" t="s">
        <v>65</v>
      </c>
      <c r="R772" t="s">
        <v>65</v>
      </c>
      <c r="S772">
        <v>1.00939226519337</v>
      </c>
      <c r="T772" s="238">
        <v>6.2354431111227696E-5</v>
      </c>
      <c r="U772" t="s">
        <v>65</v>
      </c>
      <c r="V772">
        <v>1.00939226519337</v>
      </c>
    </row>
    <row r="773" spans="1:22">
      <c r="A773" t="s">
        <v>2837</v>
      </c>
      <c r="B773" t="s">
        <v>2070</v>
      </c>
      <c r="C773" t="s">
        <v>424</v>
      </c>
      <c r="D773">
        <v>3.6344495440476599</v>
      </c>
      <c r="F773" t="s">
        <v>2073</v>
      </c>
      <c r="G773">
        <v>1.1908703314328899E-2</v>
      </c>
      <c r="H773">
        <v>1.19086672946556E-2</v>
      </c>
      <c r="I773" s="238">
        <v>3.6019673300512499E-8</v>
      </c>
      <c r="J773">
        <v>8.3560389382232396E-4</v>
      </c>
      <c r="K773">
        <v>4.9381662519579097E-4</v>
      </c>
      <c r="L773" s="238">
        <v>6.9972587574616404E-5</v>
      </c>
      <c r="M773">
        <v>2.7181468105191598E-4</v>
      </c>
      <c r="N773" t="s">
        <v>65</v>
      </c>
      <c r="O773">
        <v>1.0594229082043899E-3</v>
      </c>
      <c r="P773">
        <v>14.251569891783801</v>
      </c>
      <c r="Q773" t="s">
        <v>65</v>
      </c>
      <c r="R773" t="s">
        <v>65</v>
      </c>
      <c r="S773">
        <v>1.63758844625375</v>
      </c>
      <c r="T773" s="238">
        <v>3.3999333997375802E-5</v>
      </c>
      <c r="U773" t="s">
        <v>65</v>
      </c>
      <c r="V773">
        <v>1.63758844625375</v>
      </c>
    </row>
    <row r="774" spans="1:22">
      <c r="A774" t="s">
        <v>2838</v>
      </c>
      <c r="B774" t="s">
        <v>2070</v>
      </c>
      <c r="C774" t="s">
        <v>424</v>
      </c>
      <c r="D774">
        <v>0.38068404381209597</v>
      </c>
      <c r="G774">
        <v>6.2463800892749001E-3</v>
      </c>
      <c r="H774">
        <v>6.2463800892749001E-3</v>
      </c>
      <c r="I774">
        <v>0</v>
      </c>
      <c r="J774">
        <v>3.8580521295260302E-2</v>
      </c>
      <c r="K774">
        <v>2.9302287740811599E-2</v>
      </c>
      <c r="L774">
        <v>1.0660301010380899E-3</v>
      </c>
      <c r="M774">
        <v>8.2122034534105708E-3</v>
      </c>
      <c r="N774" t="s">
        <v>65</v>
      </c>
      <c r="P774">
        <v>0.161905020449847</v>
      </c>
      <c r="Q774" t="s">
        <v>65</v>
      </c>
      <c r="R774" t="s">
        <v>65</v>
      </c>
      <c r="S774">
        <v>1.2625727702312299</v>
      </c>
      <c r="U774" t="s">
        <v>65</v>
      </c>
      <c r="V774">
        <v>1.2625727702312299</v>
      </c>
    </row>
    <row r="775" spans="1:22">
      <c r="A775" t="s">
        <v>2839</v>
      </c>
      <c r="B775" t="s">
        <v>2070</v>
      </c>
      <c r="C775" t="s">
        <v>424</v>
      </c>
      <c r="D775">
        <v>42.617972158516402</v>
      </c>
      <c r="F775" t="s">
        <v>2071</v>
      </c>
      <c r="G775">
        <v>4.4117870510227003E-3</v>
      </c>
      <c r="H775">
        <v>4.4106555370231997E-3</v>
      </c>
      <c r="I775" s="238">
        <v>1.13151399952721E-6</v>
      </c>
      <c r="J775">
        <v>7.8622825237338895E-3</v>
      </c>
      <c r="K775">
        <v>4.0511560877362603E-3</v>
      </c>
      <c r="L775">
        <v>1.39275829504431E-3</v>
      </c>
      <c r="M775">
        <v>2.4183681409533E-3</v>
      </c>
      <c r="N775" t="s">
        <v>65</v>
      </c>
      <c r="O775">
        <v>7.9775288376361404E-3</v>
      </c>
      <c r="P775">
        <v>0.56098919413144199</v>
      </c>
      <c r="Q775" t="s">
        <v>65</v>
      </c>
      <c r="R775" t="s">
        <v>65</v>
      </c>
      <c r="S775">
        <v>1.1305485655011001</v>
      </c>
      <c r="T775">
        <v>1.4183765706856299E-4</v>
      </c>
      <c r="U775" t="s">
        <v>65</v>
      </c>
      <c r="V775">
        <v>1.1305485655011001</v>
      </c>
    </row>
    <row r="776" spans="1:22">
      <c r="A776" t="s">
        <v>2840</v>
      </c>
      <c r="B776" t="s">
        <v>2070</v>
      </c>
      <c r="C776" t="s">
        <v>424</v>
      </c>
      <c r="D776">
        <v>4.6442686639309096</v>
      </c>
      <c r="F776" t="s">
        <v>2071</v>
      </c>
      <c r="G776">
        <v>1.30877252195578E-2</v>
      </c>
      <c r="H776">
        <v>1.28548913901872E-2</v>
      </c>
      <c r="I776">
        <v>2.3283382937050001E-4</v>
      </c>
      <c r="J776">
        <v>6.8099880874909098E-3</v>
      </c>
      <c r="K776">
        <v>3.42104781230781E-3</v>
      </c>
      <c r="L776" s="238">
        <v>2.5171836994449701E-5</v>
      </c>
      <c r="M776">
        <v>3.3637684381886499E-3</v>
      </c>
      <c r="N776" t="s">
        <v>65</v>
      </c>
      <c r="O776">
        <v>8.8486376808427105E-4</v>
      </c>
      <c r="P776">
        <v>1.88765255166892</v>
      </c>
      <c r="Q776" t="s">
        <v>65</v>
      </c>
      <c r="R776" t="s">
        <v>65</v>
      </c>
      <c r="S776">
        <v>1.2317497324695199</v>
      </c>
      <c r="T776">
        <v>0.26312957742024501</v>
      </c>
      <c r="U776" t="s">
        <v>65</v>
      </c>
      <c r="V776">
        <v>1.2317497324695199</v>
      </c>
    </row>
    <row r="777" spans="1:22">
      <c r="A777" t="s">
        <v>2841</v>
      </c>
      <c r="B777" t="s">
        <v>2070</v>
      </c>
      <c r="C777" t="s">
        <v>424</v>
      </c>
      <c r="D777">
        <v>1.15767802673187</v>
      </c>
      <c r="F777" t="s">
        <v>2071</v>
      </c>
      <c r="G777">
        <v>4.5035278905615699E-2</v>
      </c>
      <c r="H777">
        <v>4.50312704045965E-2</v>
      </c>
      <c r="I777" s="238">
        <v>4.0085010192321296E-6</v>
      </c>
      <c r="J777">
        <v>1.36693015851941E-2</v>
      </c>
      <c r="K777">
        <v>9.9496525695221393E-3</v>
      </c>
      <c r="L777">
        <v>3.1593445240617901E-4</v>
      </c>
      <c r="M777">
        <v>3.4037145632658098E-3</v>
      </c>
      <c r="N777" t="s">
        <v>65</v>
      </c>
      <c r="O777">
        <v>3.97459600925725E-4</v>
      </c>
      <c r="P777">
        <v>3.29433586082934</v>
      </c>
      <c r="Q777" t="s">
        <v>65</v>
      </c>
      <c r="R777" t="s">
        <v>65</v>
      </c>
      <c r="S777">
        <v>1.10728114391262</v>
      </c>
      <c r="T777">
        <v>1.0085304292300101E-2</v>
      </c>
      <c r="U777" t="s">
        <v>65</v>
      </c>
      <c r="V777">
        <v>1.10728114391262</v>
      </c>
    </row>
    <row r="778" spans="1:22">
      <c r="A778" t="s">
        <v>2842</v>
      </c>
      <c r="B778" t="s">
        <v>2070</v>
      </c>
      <c r="C778" t="s">
        <v>424</v>
      </c>
      <c r="D778">
        <v>0.89560836423088197</v>
      </c>
      <c r="F778" t="s">
        <v>2071</v>
      </c>
      <c r="G778">
        <v>1.9601923835369001E-3</v>
      </c>
      <c r="H778">
        <v>1.8353740176860001E-3</v>
      </c>
      <c r="I778">
        <v>1.248183658508E-4</v>
      </c>
      <c r="J778">
        <v>3.4204678069417499E-3</v>
      </c>
      <c r="K778">
        <v>2.43686751526124E-3</v>
      </c>
      <c r="L778">
        <v>1.8650611761698399E-4</v>
      </c>
      <c r="M778">
        <v>7.9709417406352502E-4</v>
      </c>
      <c r="N778" t="s">
        <v>65</v>
      </c>
      <c r="O778">
        <v>1.4991185413195101E-3</v>
      </c>
      <c r="P778">
        <v>0.53658567227592402</v>
      </c>
      <c r="Q778" t="s">
        <v>65</v>
      </c>
      <c r="R778" t="s">
        <v>65</v>
      </c>
      <c r="S778">
        <v>1.30594100186055</v>
      </c>
      <c r="T778">
        <v>8.3261171422064795E-2</v>
      </c>
      <c r="U778" t="s">
        <v>65</v>
      </c>
      <c r="V778">
        <v>1.30594100186055</v>
      </c>
    </row>
    <row r="779" spans="1:22">
      <c r="A779" t="s">
        <v>2843</v>
      </c>
      <c r="B779" t="s">
        <v>2070</v>
      </c>
      <c r="C779" t="s">
        <v>424</v>
      </c>
      <c r="D779">
        <v>1.0175163920852399</v>
      </c>
      <c r="F779" t="s">
        <v>2071</v>
      </c>
      <c r="G779">
        <v>1.0237958522610601E-2</v>
      </c>
      <c r="H779">
        <v>1.0118006881300899E-2</v>
      </c>
      <c r="I779">
        <v>1.1995164130960001E-4</v>
      </c>
      <c r="J779">
        <v>1.0131742942906301E-2</v>
      </c>
      <c r="K779">
        <v>5.2141551958221396E-3</v>
      </c>
      <c r="L779">
        <v>8.2093754204719998E-4</v>
      </c>
      <c r="M779">
        <v>4.0966502050370501E-3</v>
      </c>
      <c r="N779" t="s">
        <v>65</v>
      </c>
      <c r="O779">
        <v>2.2272258068462801E-3</v>
      </c>
      <c r="P779">
        <v>0.99864425482536401</v>
      </c>
      <c r="Q779" t="s">
        <v>65</v>
      </c>
      <c r="R779" t="s">
        <v>65</v>
      </c>
      <c r="S779">
        <v>1.12383010008297</v>
      </c>
      <c r="T779">
        <v>5.38569735232413E-2</v>
      </c>
      <c r="U779" t="s">
        <v>65</v>
      </c>
      <c r="V779">
        <v>1.12383010008297</v>
      </c>
    </row>
    <row r="780" spans="1:22">
      <c r="A780" t="s">
        <v>2844</v>
      </c>
      <c r="B780" t="s">
        <v>2070</v>
      </c>
      <c r="C780" t="s">
        <v>424</v>
      </c>
      <c r="D780">
        <v>6.8661034844470796</v>
      </c>
      <c r="E780" t="s">
        <v>2087</v>
      </c>
      <c r="F780" t="s">
        <v>2073</v>
      </c>
      <c r="G780">
        <v>5.6625627383999302E-2</v>
      </c>
      <c r="H780">
        <v>5.6549610820464301E-2</v>
      </c>
      <c r="I780" s="238">
        <v>7.6016563535018602E-5</v>
      </c>
      <c r="J780">
        <v>2.4071527839861599E-2</v>
      </c>
      <c r="K780">
        <v>1.3819663899001E-2</v>
      </c>
      <c r="L780">
        <v>2.1144251789721601E-3</v>
      </c>
      <c r="M780">
        <v>8.1374387618884398E-3</v>
      </c>
      <c r="N780" t="s">
        <v>65</v>
      </c>
      <c r="O780">
        <v>5.4077160232211298E-2</v>
      </c>
      <c r="P780">
        <v>2.3492323045162098</v>
      </c>
      <c r="Q780" t="s">
        <v>65</v>
      </c>
      <c r="R780" t="s">
        <v>65</v>
      </c>
      <c r="S780">
        <v>1.2326050526591901</v>
      </c>
      <c r="T780">
        <v>1.4057055364704401E-3</v>
      </c>
      <c r="U780" t="s">
        <v>65</v>
      </c>
      <c r="V780">
        <v>1.2326050526591901</v>
      </c>
    </row>
    <row r="781" spans="1:22">
      <c r="A781" t="s">
        <v>2845</v>
      </c>
      <c r="B781" t="s">
        <v>2070</v>
      </c>
      <c r="C781" t="s">
        <v>424</v>
      </c>
      <c r="D781">
        <v>6.1109510752001199</v>
      </c>
      <c r="F781" t="s">
        <v>2071</v>
      </c>
      <c r="G781">
        <v>2.3800220201553E-3</v>
      </c>
      <c r="H781">
        <v>2.3597857885031999E-3</v>
      </c>
      <c r="I781" s="238">
        <v>2.02362316521355E-5</v>
      </c>
      <c r="J781">
        <v>4.8141842921252901E-3</v>
      </c>
      <c r="K781">
        <v>3.0158076301930801E-3</v>
      </c>
      <c r="L781">
        <v>3.1429821945566801E-4</v>
      </c>
      <c r="M781">
        <v>1.48407844247653E-3</v>
      </c>
      <c r="N781" t="s">
        <v>65</v>
      </c>
      <c r="O781">
        <v>3.9454862288063998E-3</v>
      </c>
      <c r="P781">
        <v>0.49017354660958301</v>
      </c>
      <c r="Q781" t="s">
        <v>65</v>
      </c>
      <c r="R781" t="s">
        <v>65</v>
      </c>
      <c r="S781">
        <v>1.08478305786217</v>
      </c>
      <c r="T781">
        <v>5.1289576185537498E-3</v>
      </c>
      <c r="U781" t="s">
        <v>65</v>
      </c>
      <c r="V781">
        <v>1.08478305786217</v>
      </c>
    </row>
    <row r="782" spans="1:22">
      <c r="A782" t="s">
        <v>2846</v>
      </c>
      <c r="B782" t="s">
        <v>2070</v>
      </c>
      <c r="C782" t="s">
        <v>424</v>
      </c>
      <c r="D782">
        <v>19.861453169406602</v>
      </c>
      <c r="F782" t="s">
        <v>2073</v>
      </c>
      <c r="G782">
        <v>1.5706790533528199E-2</v>
      </c>
      <c r="H782">
        <v>1.5704814151683399E-2</v>
      </c>
      <c r="I782" s="238">
        <v>1.9763818448247802E-6</v>
      </c>
      <c r="J782">
        <v>7.4389193393420696E-3</v>
      </c>
      <c r="K782">
        <v>3.0332942779576601E-3</v>
      </c>
      <c r="L782">
        <v>6.5009925187442703E-4</v>
      </c>
      <c r="M782">
        <v>3.7555258095099799E-3</v>
      </c>
      <c r="N782" t="s">
        <v>65</v>
      </c>
      <c r="O782">
        <v>1.8854668463809902E-2</v>
      </c>
      <c r="P782">
        <v>2.1111687646114898</v>
      </c>
      <c r="Q782" t="s">
        <v>65</v>
      </c>
      <c r="R782" t="s">
        <v>65</v>
      </c>
      <c r="S782">
        <v>1.2687426626215501</v>
      </c>
      <c r="T782">
        <v>1.0482188263444E-4</v>
      </c>
      <c r="U782" t="s">
        <v>65</v>
      </c>
      <c r="V782">
        <v>1.2687426626215501</v>
      </c>
    </row>
    <row r="783" spans="1:22">
      <c r="A783" t="s">
        <v>2847</v>
      </c>
      <c r="B783" t="s">
        <v>2070</v>
      </c>
      <c r="C783" t="s">
        <v>424</v>
      </c>
      <c r="D783">
        <v>0.64986346305693998</v>
      </c>
      <c r="F783" t="s">
        <v>2073</v>
      </c>
      <c r="G783">
        <v>1.2684449861540001E-4</v>
      </c>
      <c r="H783">
        <v>1.2513922500550001E-4</v>
      </c>
      <c r="I783" s="238">
        <v>1.70527360989215E-6</v>
      </c>
      <c r="J783">
        <v>3.5119960098660302E-3</v>
      </c>
      <c r="K783">
        <v>1.95064190885051E-3</v>
      </c>
      <c r="L783">
        <v>2.9037623011938E-4</v>
      </c>
      <c r="M783">
        <v>1.2709778708961299E-3</v>
      </c>
      <c r="N783" t="s">
        <v>65</v>
      </c>
      <c r="O783">
        <v>1.436672567011E-3</v>
      </c>
      <c r="P783">
        <v>3.5631938263583997E-2</v>
      </c>
      <c r="Q783" t="s">
        <v>65</v>
      </c>
      <c r="R783" t="s">
        <v>65</v>
      </c>
      <c r="S783">
        <v>1.0088397790055199</v>
      </c>
      <c r="T783">
        <v>1.186960514907E-3</v>
      </c>
      <c r="U783" t="s">
        <v>65</v>
      </c>
      <c r="V783">
        <v>1.0088397790055199</v>
      </c>
    </row>
    <row r="784" spans="1:22">
      <c r="A784" t="s">
        <v>2848</v>
      </c>
      <c r="B784" t="s">
        <v>2070</v>
      </c>
      <c r="C784" t="s">
        <v>424</v>
      </c>
      <c r="D784">
        <v>13.278800317751401</v>
      </c>
      <c r="F784" t="s">
        <v>2073</v>
      </c>
      <c r="G784">
        <v>6.7610738320510004E-3</v>
      </c>
      <c r="H784">
        <v>6.7277425722804002E-3</v>
      </c>
      <c r="I784" s="238">
        <v>3.3331259770584502E-5</v>
      </c>
      <c r="J784">
        <v>6.3938783654094097E-3</v>
      </c>
      <c r="K784">
        <v>4.7840313047601696E-3</v>
      </c>
      <c r="L784">
        <v>5.4967501855385703E-4</v>
      </c>
      <c r="M784">
        <v>1.06017204209539E-3</v>
      </c>
      <c r="N784" t="s">
        <v>65</v>
      </c>
      <c r="O784">
        <v>1.33697147255311E-2</v>
      </c>
      <c r="P784">
        <v>1.0522162274273399</v>
      </c>
      <c r="Q784" t="s">
        <v>65</v>
      </c>
      <c r="R784" t="s">
        <v>65</v>
      </c>
      <c r="S784">
        <v>1.1285116736294001</v>
      </c>
      <c r="T784">
        <v>2.4930419575022299E-3</v>
      </c>
      <c r="U784" t="s">
        <v>65</v>
      </c>
      <c r="V784">
        <v>1.1285116736294001</v>
      </c>
    </row>
    <row r="785" spans="1:22">
      <c r="A785" t="s">
        <v>2849</v>
      </c>
      <c r="B785" t="s">
        <v>2070</v>
      </c>
      <c r="C785" t="s">
        <v>424</v>
      </c>
      <c r="D785">
        <v>13.5547301201085</v>
      </c>
      <c r="F785" t="s">
        <v>2073</v>
      </c>
      <c r="G785">
        <v>3.1163959813486001E-3</v>
      </c>
      <c r="H785">
        <v>3.1163121497173002E-3</v>
      </c>
      <c r="I785" s="238">
        <v>8.3831631330577601E-8</v>
      </c>
      <c r="J785">
        <v>2.81472444363792E-3</v>
      </c>
      <c r="K785">
        <v>1.60803337375314E-3</v>
      </c>
      <c r="L785">
        <v>2.9257762170589898E-4</v>
      </c>
      <c r="M785">
        <v>9.1411344817888E-4</v>
      </c>
      <c r="N785" t="s">
        <v>65</v>
      </c>
      <c r="O785">
        <v>2.9400959758830902E-2</v>
      </c>
      <c r="P785">
        <v>1.1071464408393601</v>
      </c>
      <c r="Q785" t="s">
        <v>65</v>
      </c>
      <c r="R785" t="s">
        <v>65</v>
      </c>
      <c r="S785">
        <v>1</v>
      </c>
      <c r="T785" s="238">
        <v>2.8513229506189E-6</v>
      </c>
      <c r="U785" t="s">
        <v>65</v>
      </c>
      <c r="V785">
        <v>1</v>
      </c>
    </row>
    <row r="786" spans="1:22">
      <c r="A786" t="s">
        <v>2850</v>
      </c>
      <c r="B786" t="s">
        <v>2070</v>
      </c>
      <c r="C786" t="s">
        <v>424</v>
      </c>
      <c r="D786">
        <v>4.8767692090883097</v>
      </c>
      <c r="F786" t="s">
        <v>2073</v>
      </c>
      <c r="G786">
        <v>1.8014019346400598E-2</v>
      </c>
      <c r="H786">
        <v>1.8014019346400598E-2</v>
      </c>
      <c r="I786">
        <v>0</v>
      </c>
      <c r="J786">
        <v>3.9694437597026597E-3</v>
      </c>
      <c r="K786">
        <v>2.3221563154342401E-3</v>
      </c>
      <c r="L786">
        <v>4.8975543311008895E-4</v>
      </c>
      <c r="M786">
        <v>1.1575320111583201E-3</v>
      </c>
      <c r="N786" t="s">
        <v>65</v>
      </c>
      <c r="O786">
        <v>6.9146768111448195E-2</v>
      </c>
      <c r="P786">
        <v>4.5381722067149202</v>
      </c>
      <c r="Q786" t="s">
        <v>65</v>
      </c>
      <c r="R786" t="s">
        <v>65</v>
      </c>
      <c r="T786">
        <v>0</v>
      </c>
      <c r="U786" t="s">
        <v>65</v>
      </c>
    </row>
    <row r="787" spans="1:22">
      <c r="A787" t="s">
        <v>2851</v>
      </c>
      <c r="B787" t="s">
        <v>2070</v>
      </c>
      <c r="C787" t="s">
        <v>424</v>
      </c>
      <c r="D787">
        <v>0.91107529961320799</v>
      </c>
      <c r="F787" t="s">
        <v>2073</v>
      </c>
      <c r="G787">
        <v>3.1946824941051998E-3</v>
      </c>
      <c r="H787">
        <v>3.1657832172899999E-3</v>
      </c>
      <c r="I787" s="238">
        <v>2.88992768151786E-5</v>
      </c>
      <c r="J787">
        <v>1.69855493210525E-2</v>
      </c>
      <c r="K787">
        <v>6.8951508333110097E-3</v>
      </c>
      <c r="L787">
        <v>2.3526854626151001E-3</v>
      </c>
      <c r="M787">
        <v>7.7377130251264402E-3</v>
      </c>
      <c r="N787" t="s">
        <v>65</v>
      </c>
      <c r="O787">
        <v>8.3297910573864199E-3</v>
      </c>
      <c r="P787">
        <v>0.186380973464673</v>
      </c>
      <c r="Q787" t="s">
        <v>65</v>
      </c>
      <c r="R787" t="s">
        <v>65</v>
      </c>
      <c r="S787">
        <v>1.0092541436464</v>
      </c>
      <c r="T787">
        <v>3.46938796136456E-3</v>
      </c>
      <c r="U787" t="s">
        <v>65</v>
      </c>
      <c r="V787">
        <v>1.0092541436464</v>
      </c>
    </row>
    <row r="788" spans="1:22">
      <c r="A788" t="s">
        <v>2852</v>
      </c>
      <c r="B788" t="s">
        <v>2070</v>
      </c>
      <c r="C788" t="s">
        <v>424</v>
      </c>
      <c r="D788">
        <v>9.2127744978514094</v>
      </c>
      <c r="F788" t="s">
        <v>2071</v>
      </c>
      <c r="G788">
        <v>1.5515792916972601E-2</v>
      </c>
      <c r="H788">
        <v>1.55132070885132E-2</v>
      </c>
      <c r="I788" s="238">
        <v>2.5858284594169201E-6</v>
      </c>
      <c r="J788">
        <v>5.4445412825100603E-3</v>
      </c>
      <c r="K788">
        <v>3.2454039726823999E-3</v>
      </c>
      <c r="L788">
        <v>1.8536426434825499E-4</v>
      </c>
      <c r="M788">
        <v>2.0137730454794101E-3</v>
      </c>
      <c r="N788" t="s">
        <v>65</v>
      </c>
      <c r="O788">
        <v>5.2487131209129397E-3</v>
      </c>
      <c r="P788">
        <v>2.8493138877185999</v>
      </c>
      <c r="Q788" t="s">
        <v>65</v>
      </c>
      <c r="R788" t="s">
        <v>65</v>
      </c>
      <c r="S788">
        <v>1.1590760083495399</v>
      </c>
      <c r="T788">
        <v>4.9265951478924498E-4</v>
      </c>
      <c r="U788" t="s">
        <v>65</v>
      </c>
      <c r="V788">
        <v>1.1590760083495399</v>
      </c>
    </row>
    <row r="789" spans="1:22">
      <c r="A789" t="s">
        <v>2853</v>
      </c>
      <c r="B789" t="s">
        <v>2070</v>
      </c>
      <c r="C789" t="s">
        <v>424</v>
      </c>
      <c r="D789">
        <v>0.41301080945449198</v>
      </c>
      <c r="G789">
        <v>6.3140369107051999E-3</v>
      </c>
      <c r="H789">
        <v>6.3140369107051999E-3</v>
      </c>
      <c r="I789">
        <v>0</v>
      </c>
      <c r="J789">
        <v>1.46252207771552E-3</v>
      </c>
      <c r="K789">
        <v>7.6467199086492198E-4</v>
      </c>
      <c r="L789" s="238">
        <v>1.19385703056239E-5</v>
      </c>
      <c r="M789">
        <v>6.85911516544978E-4</v>
      </c>
      <c r="N789" t="s">
        <v>65</v>
      </c>
      <c r="P789">
        <v>4.3172250230695903</v>
      </c>
      <c r="Q789" t="s">
        <v>65</v>
      </c>
      <c r="R789" t="s">
        <v>65</v>
      </c>
      <c r="S789">
        <v>1.27895706116118</v>
      </c>
      <c r="U789" t="s">
        <v>65</v>
      </c>
      <c r="V789">
        <v>1.27895706116118</v>
      </c>
    </row>
    <row r="790" spans="1:22">
      <c r="A790" t="s">
        <v>2854</v>
      </c>
      <c r="B790" t="s">
        <v>2070</v>
      </c>
      <c r="C790" t="s">
        <v>424</v>
      </c>
      <c r="D790">
        <v>33.988575127389197</v>
      </c>
      <c r="F790" t="s">
        <v>2073</v>
      </c>
      <c r="G790">
        <v>2.3024212773517998E-2</v>
      </c>
      <c r="H790">
        <v>2.3017812575127899E-2</v>
      </c>
      <c r="I790" s="238">
        <v>6.4001983900956601E-6</v>
      </c>
      <c r="J790">
        <v>1.02620123473429E-2</v>
      </c>
      <c r="K790">
        <v>5.4971658909670198E-3</v>
      </c>
      <c r="L790">
        <v>7.2748138399598105E-4</v>
      </c>
      <c r="M790">
        <v>4.0373650723799096E-3</v>
      </c>
      <c r="N790" t="s">
        <v>65</v>
      </c>
      <c r="O790">
        <v>3.1253508266586703E-2</v>
      </c>
      <c r="P790">
        <v>2.2430115844761902</v>
      </c>
      <c r="Q790" t="s">
        <v>65</v>
      </c>
      <c r="R790" t="s">
        <v>65</v>
      </c>
      <c r="S790">
        <v>1.1240880967563101</v>
      </c>
      <c r="T790">
        <v>2.047833585754E-4</v>
      </c>
      <c r="U790" t="s">
        <v>65</v>
      </c>
      <c r="V790">
        <v>1.1240880967563101</v>
      </c>
    </row>
    <row r="791" spans="1:22">
      <c r="A791" t="s">
        <v>2855</v>
      </c>
      <c r="B791" t="s">
        <v>2070</v>
      </c>
      <c r="C791" t="s">
        <v>424</v>
      </c>
      <c r="D791">
        <v>5.5983000742960796</v>
      </c>
      <c r="F791" t="s">
        <v>2071</v>
      </c>
      <c r="G791">
        <v>1.9088214240224001E-3</v>
      </c>
      <c r="H791">
        <v>1.9088214240224001E-3</v>
      </c>
      <c r="I791">
        <v>0</v>
      </c>
      <c r="J791">
        <v>5.7258959573837096E-3</v>
      </c>
      <c r="K791">
        <v>2.96998768516334E-3</v>
      </c>
      <c r="L791">
        <v>9.3124144825280995E-4</v>
      </c>
      <c r="M791">
        <v>1.8246668239675599E-3</v>
      </c>
      <c r="N791" t="s">
        <v>65</v>
      </c>
      <c r="O791">
        <v>0</v>
      </c>
      <c r="P791">
        <v>0.33336641780242499</v>
      </c>
      <c r="Q791" t="s">
        <v>65</v>
      </c>
      <c r="R791" t="s">
        <v>65</v>
      </c>
      <c r="S791">
        <v>1.1303081277007201</v>
      </c>
      <c r="U791" t="s">
        <v>65</v>
      </c>
      <c r="V791">
        <v>1.1303081277007201</v>
      </c>
    </row>
    <row r="792" spans="1:22">
      <c r="A792" t="s">
        <v>2856</v>
      </c>
      <c r="B792" t="s">
        <v>2070</v>
      </c>
      <c r="C792" t="s">
        <v>424</v>
      </c>
      <c r="D792">
        <v>1.2877940734856299</v>
      </c>
      <c r="F792" t="s">
        <v>2071</v>
      </c>
      <c r="G792">
        <v>3.6641702765681697E-2</v>
      </c>
      <c r="H792">
        <v>3.6641702765681697E-2</v>
      </c>
      <c r="I792">
        <v>0</v>
      </c>
      <c r="J792">
        <v>9.3846430518747595E-3</v>
      </c>
      <c r="K792">
        <v>5.2019958259564899E-3</v>
      </c>
      <c r="L792">
        <v>9.7166324986356896E-4</v>
      </c>
      <c r="M792">
        <v>3.2109839760546999E-3</v>
      </c>
      <c r="N792" t="s">
        <v>65</v>
      </c>
      <c r="O792">
        <v>0</v>
      </c>
      <c r="P792">
        <v>3.9044322264725602</v>
      </c>
      <c r="Q792" t="s">
        <v>65</v>
      </c>
      <c r="R792" t="s">
        <v>65</v>
      </c>
      <c r="S792">
        <v>1.0974927534130301</v>
      </c>
      <c r="U792" t="s">
        <v>65</v>
      </c>
      <c r="V792">
        <v>1.0974927534130301</v>
      </c>
    </row>
    <row r="793" spans="1:22">
      <c r="A793" t="s">
        <v>2857</v>
      </c>
      <c r="B793" t="s">
        <v>2070</v>
      </c>
      <c r="C793" t="s">
        <v>424</v>
      </c>
      <c r="D793">
        <v>0.91256774995753598</v>
      </c>
      <c r="F793" t="s">
        <v>2071</v>
      </c>
      <c r="G793">
        <v>1.7267442948079002E-2</v>
      </c>
      <c r="H793">
        <v>1.48403295353953E-2</v>
      </c>
      <c r="I793">
        <v>2.4271134126837E-3</v>
      </c>
      <c r="J793">
        <v>7.7045926444152301E-3</v>
      </c>
      <c r="K793">
        <v>4.3767813006181204E-3</v>
      </c>
      <c r="L793">
        <v>4.0794132136679401E-4</v>
      </c>
      <c r="M793">
        <v>2.9198700224303199E-3</v>
      </c>
      <c r="N793" t="s">
        <v>65</v>
      </c>
      <c r="O793">
        <v>2.6154129737387E-3</v>
      </c>
      <c r="P793">
        <v>1.92616666711801</v>
      </c>
      <c r="Q793" t="s">
        <v>65</v>
      </c>
      <c r="R793" t="s">
        <v>65</v>
      </c>
      <c r="S793">
        <v>1.12184019997757</v>
      </c>
      <c r="T793">
        <v>0.92800388965501002</v>
      </c>
      <c r="U793" t="s">
        <v>65</v>
      </c>
      <c r="V793">
        <v>1.12184019997757</v>
      </c>
    </row>
    <row r="794" spans="1:22">
      <c r="A794" t="s">
        <v>2858</v>
      </c>
      <c r="B794" t="s">
        <v>2070</v>
      </c>
      <c r="C794" t="s">
        <v>424</v>
      </c>
      <c r="D794">
        <v>1.64356984759248</v>
      </c>
      <c r="G794">
        <v>1.5936839680978501E-2</v>
      </c>
      <c r="H794">
        <v>1.5936839680978501E-2</v>
      </c>
      <c r="I794">
        <v>0</v>
      </c>
      <c r="J794">
        <v>3.0552445682650101E-3</v>
      </c>
      <c r="K794">
        <v>1.8414376324856999E-3</v>
      </c>
      <c r="L794" s="238">
        <v>7.38583033969107E-5</v>
      </c>
      <c r="M794">
        <v>1.1399486323823899E-3</v>
      </c>
      <c r="N794" t="s">
        <v>65</v>
      </c>
      <c r="P794">
        <v>5.21622388155608</v>
      </c>
      <c r="Q794" t="s">
        <v>65</v>
      </c>
      <c r="R794" t="s">
        <v>65</v>
      </c>
      <c r="S794">
        <v>1.01998050682261</v>
      </c>
      <c r="U794" t="s">
        <v>65</v>
      </c>
      <c r="V794">
        <v>1.01998050682261</v>
      </c>
    </row>
    <row r="795" spans="1:22">
      <c r="A795" t="s">
        <v>2859</v>
      </c>
      <c r="B795" t="s">
        <v>2070</v>
      </c>
      <c r="C795" t="s">
        <v>424</v>
      </c>
      <c r="D795">
        <v>3.99635318062345</v>
      </c>
      <c r="F795" t="s">
        <v>2071</v>
      </c>
      <c r="G795">
        <v>1.5091909380642999E-3</v>
      </c>
      <c r="H795">
        <v>1.0980421279466E-3</v>
      </c>
      <c r="I795">
        <v>4.1114881011760003E-4</v>
      </c>
      <c r="J795">
        <v>5.5959589479843202E-3</v>
      </c>
      <c r="K795">
        <v>2.5711757851423099E-3</v>
      </c>
      <c r="L795">
        <v>1.01862715561614E-4</v>
      </c>
      <c r="M795">
        <v>2.9229204472803801E-3</v>
      </c>
      <c r="N795" t="s">
        <v>65</v>
      </c>
      <c r="O795">
        <v>2.3679409326132E-3</v>
      </c>
      <c r="P795">
        <v>0.196220547390205</v>
      </c>
      <c r="Q795" t="s">
        <v>65</v>
      </c>
      <c r="R795" t="s">
        <v>65</v>
      </c>
      <c r="S795">
        <v>1.1481851428794201</v>
      </c>
      <c r="T795">
        <v>0.173631362359983</v>
      </c>
      <c r="U795" t="s">
        <v>65</v>
      </c>
      <c r="V795">
        <v>1.1481851428794201</v>
      </c>
    </row>
    <row r="796" spans="1:22">
      <c r="A796" t="s">
        <v>2860</v>
      </c>
      <c r="B796" t="s">
        <v>2070</v>
      </c>
      <c r="C796" t="s">
        <v>424</v>
      </c>
      <c r="D796">
        <v>2.6775476812719701</v>
      </c>
      <c r="F796" t="s">
        <v>2071</v>
      </c>
      <c r="G796">
        <v>9.878614202983001E-4</v>
      </c>
      <c r="H796">
        <v>9.8701408599999991E-4</v>
      </c>
      <c r="I796" s="238">
        <v>8.4733429835178605E-7</v>
      </c>
      <c r="J796">
        <v>4.5108344148493797E-3</v>
      </c>
      <c r="K796">
        <v>2.9850105709631398E-3</v>
      </c>
      <c r="L796" s="238">
        <v>8.5317242796355595E-5</v>
      </c>
      <c r="M796">
        <v>1.4405066010898799E-3</v>
      </c>
      <c r="N796" t="s">
        <v>65</v>
      </c>
      <c r="O796">
        <v>4.1247872624315901E-4</v>
      </c>
      <c r="P796">
        <v>0.21880964700251701</v>
      </c>
      <c r="Q796" t="s">
        <v>65</v>
      </c>
      <c r="R796" t="s">
        <v>65</v>
      </c>
      <c r="S796">
        <v>1.06609515134928</v>
      </c>
      <c r="T796">
        <v>2.05424969687352E-3</v>
      </c>
      <c r="U796" t="s">
        <v>65</v>
      </c>
      <c r="V796">
        <v>1.06609515134928</v>
      </c>
    </row>
    <row r="797" spans="1:22">
      <c r="A797" t="s">
        <v>2861</v>
      </c>
      <c r="B797" t="s">
        <v>2070</v>
      </c>
      <c r="C797" t="s">
        <v>424</v>
      </c>
      <c r="D797">
        <v>0.36611756355824598</v>
      </c>
      <c r="F797" t="s">
        <v>2073</v>
      </c>
      <c r="G797">
        <v>1.3205179230075001E-3</v>
      </c>
      <c r="H797">
        <v>9.4747857598880003E-4</v>
      </c>
      <c r="I797">
        <v>3.7303934701869999E-4</v>
      </c>
      <c r="J797">
        <v>2.3388694059861999E-2</v>
      </c>
      <c r="K797">
        <v>1.28865055916021E-2</v>
      </c>
      <c r="L797">
        <v>9.8130407620103909E-4</v>
      </c>
      <c r="M797">
        <v>9.5208843920588006E-3</v>
      </c>
      <c r="N797" t="s">
        <v>65</v>
      </c>
      <c r="O797">
        <v>7.9914586382383596E-3</v>
      </c>
      <c r="P797">
        <v>4.0510110293622302E-2</v>
      </c>
      <c r="Q797" t="s">
        <v>65</v>
      </c>
      <c r="R797" t="s">
        <v>65</v>
      </c>
      <c r="S797">
        <v>1.05852528317643</v>
      </c>
      <c r="T797">
        <v>4.6679756963733998E-2</v>
      </c>
      <c r="U797" t="s">
        <v>65</v>
      </c>
      <c r="V797">
        <v>1.05852528317643</v>
      </c>
    </row>
    <row r="798" spans="1:22">
      <c r="A798" t="s">
        <v>2862</v>
      </c>
      <c r="B798" t="s">
        <v>2070</v>
      </c>
      <c r="C798" t="s">
        <v>424</v>
      </c>
      <c r="D798">
        <v>7.0986681759223398</v>
      </c>
      <c r="F798" t="s">
        <v>2071</v>
      </c>
      <c r="G798">
        <v>9.3382374814709995E-3</v>
      </c>
      <c r="H798">
        <v>9.3382374814709995E-3</v>
      </c>
      <c r="I798">
        <v>0</v>
      </c>
      <c r="J798">
        <v>4.9762873829101197E-3</v>
      </c>
      <c r="K798">
        <v>3.2038526719693301E-3</v>
      </c>
      <c r="L798">
        <v>5.9009981853449904E-4</v>
      </c>
      <c r="M798">
        <v>1.1823348924062901E-3</v>
      </c>
      <c r="N798" t="s">
        <v>65</v>
      </c>
      <c r="O798">
        <v>0</v>
      </c>
      <c r="P798">
        <v>1.8765470646934299</v>
      </c>
      <c r="Q798" t="s">
        <v>65</v>
      </c>
      <c r="R798" t="s">
        <v>65</v>
      </c>
      <c r="S798">
        <v>1.3340492329583</v>
      </c>
      <c r="U798" t="s">
        <v>65</v>
      </c>
      <c r="V798">
        <v>1.3340492329583</v>
      </c>
    </row>
    <row r="799" spans="1:22">
      <c r="A799" t="s">
        <v>2863</v>
      </c>
      <c r="B799" t="s">
        <v>2070</v>
      </c>
      <c r="C799" t="s">
        <v>424</v>
      </c>
      <c r="D799">
        <v>50.498955133646596</v>
      </c>
      <c r="E799" t="s">
        <v>2087</v>
      </c>
      <c r="F799" t="s">
        <v>2073</v>
      </c>
      <c r="G799">
        <v>7.1594340303486298E-2</v>
      </c>
      <c r="H799">
        <v>7.1594340303486298E-2</v>
      </c>
      <c r="I799">
        <v>0</v>
      </c>
      <c r="J799">
        <v>6.5764666922818503E-3</v>
      </c>
      <c r="K799">
        <v>2.54461806628306E-3</v>
      </c>
      <c r="L799" s="238">
        <v>2.1338003454220899E-5</v>
      </c>
      <c r="M799">
        <v>4.0105106225445603E-3</v>
      </c>
      <c r="N799" t="s">
        <v>65</v>
      </c>
      <c r="O799">
        <v>0.105872356057367</v>
      </c>
      <c r="P799">
        <v>10.886444599120299</v>
      </c>
      <c r="Q799" t="s">
        <v>65</v>
      </c>
      <c r="R799" t="s">
        <v>65</v>
      </c>
      <c r="S799">
        <v>1.12629512985685</v>
      </c>
      <c r="T799">
        <v>0</v>
      </c>
      <c r="U799" t="s">
        <v>65</v>
      </c>
      <c r="V799">
        <v>1.12629512985685</v>
      </c>
    </row>
    <row r="800" spans="1:22">
      <c r="A800" t="s">
        <v>2864</v>
      </c>
      <c r="B800" t="s">
        <v>2070</v>
      </c>
      <c r="C800" t="s">
        <v>424</v>
      </c>
      <c r="D800">
        <v>4.6439743581463802</v>
      </c>
      <c r="F800" t="s">
        <v>2073</v>
      </c>
      <c r="G800">
        <v>2.7954881186576901E-2</v>
      </c>
      <c r="H800">
        <v>2.78748863682983E-2</v>
      </c>
      <c r="I800" s="238">
        <v>7.9994818278587298E-5</v>
      </c>
      <c r="J800">
        <v>6.1980672297931904E-3</v>
      </c>
      <c r="K800">
        <v>2.8977760919954199E-3</v>
      </c>
      <c r="L800" s="238">
        <v>4.1025880190679099E-5</v>
      </c>
      <c r="M800">
        <v>3.2592652576070801E-3</v>
      </c>
      <c r="N800" t="s">
        <v>65</v>
      </c>
      <c r="O800">
        <v>1.9445344388239701E-2</v>
      </c>
      <c r="P800">
        <v>4.4973514056620498</v>
      </c>
      <c r="Q800" t="s">
        <v>65</v>
      </c>
      <c r="R800" t="s">
        <v>65</v>
      </c>
      <c r="S800">
        <v>1.3721859372960701</v>
      </c>
      <c r="T800">
        <v>4.1138288261413801E-3</v>
      </c>
      <c r="U800" t="s">
        <v>65</v>
      </c>
      <c r="V800">
        <v>1.3721859372960701</v>
      </c>
    </row>
    <row r="801" spans="1:22">
      <c r="A801" t="s">
        <v>2865</v>
      </c>
      <c r="B801" t="s">
        <v>2070</v>
      </c>
      <c r="C801" t="s">
        <v>424</v>
      </c>
      <c r="D801">
        <v>1.48294263046964</v>
      </c>
      <c r="F801" t="s">
        <v>2071</v>
      </c>
      <c r="G801">
        <v>3.5780763581034797E-2</v>
      </c>
      <c r="H801">
        <v>3.5690641426667898E-2</v>
      </c>
      <c r="I801" s="238">
        <v>9.0122154366902198E-5</v>
      </c>
      <c r="J801">
        <v>1.1692054523346899E-2</v>
      </c>
      <c r="K801">
        <v>3.5106849805520298E-3</v>
      </c>
      <c r="L801">
        <v>5.5633845371828004E-4</v>
      </c>
      <c r="M801">
        <v>7.6250310890766202E-3</v>
      </c>
      <c r="N801" t="s">
        <v>65</v>
      </c>
      <c r="O801">
        <v>8.88155280959603E-3</v>
      </c>
      <c r="P801">
        <v>3.0525551651679401</v>
      </c>
      <c r="Q801" t="s">
        <v>65</v>
      </c>
      <c r="R801" t="s">
        <v>65</v>
      </c>
      <c r="S801">
        <v>1.0942022727822101</v>
      </c>
      <c r="T801">
        <v>1.0147116872348001E-2</v>
      </c>
      <c r="U801" t="s">
        <v>65</v>
      </c>
      <c r="V801">
        <v>1.0942022727822101</v>
      </c>
    </row>
    <row r="802" spans="1:22">
      <c r="A802" t="s">
        <v>2866</v>
      </c>
      <c r="B802" t="s">
        <v>2070</v>
      </c>
      <c r="C802" t="s">
        <v>424</v>
      </c>
      <c r="D802">
        <v>6.4587990526370103</v>
      </c>
      <c r="F802" t="s">
        <v>2073</v>
      </c>
      <c r="G802">
        <v>1.5928049728421202E-2</v>
      </c>
      <c r="H802">
        <v>1.5902337482755501E-2</v>
      </c>
      <c r="I802" s="238">
        <v>2.5712245665686399E-5</v>
      </c>
      <c r="J802">
        <v>1.5688181008709001E-2</v>
      </c>
      <c r="K802">
        <v>1.01752923843784E-2</v>
      </c>
      <c r="L802">
        <v>4.11263001046811E-4</v>
      </c>
      <c r="M802">
        <v>5.1016256232837903E-3</v>
      </c>
      <c r="N802" t="s">
        <v>65</v>
      </c>
      <c r="O802">
        <v>1.3057284023234699E-2</v>
      </c>
      <c r="P802">
        <v>1.0136508161097499</v>
      </c>
      <c r="Q802" t="s">
        <v>65</v>
      </c>
      <c r="R802" t="s">
        <v>65</v>
      </c>
      <c r="S802">
        <v>1.14728746761088</v>
      </c>
      <c r="T802">
        <v>1.9691878969571898E-3</v>
      </c>
      <c r="U802" t="s">
        <v>65</v>
      </c>
      <c r="V802">
        <v>1.14728746761088</v>
      </c>
    </row>
    <row r="803" spans="1:22">
      <c r="A803" t="s">
        <v>2867</v>
      </c>
      <c r="B803" t="s">
        <v>2070</v>
      </c>
      <c r="C803" t="s">
        <v>424</v>
      </c>
      <c r="D803">
        <v>9.8292862600615099</v>
      </c>
      <c r="F803" t="s">
        <v>2071</v>
      </c>
      <c r="G803">
        <v>5.4664533025120003E-3</v>
      </c>
      <c r="H803">
        <v>5.4664533025120003E-3</v>
      </c>
      <c r="I803">
        <v>0</v>
      </c>
      <c r="J803">
        <v>7.7113090435692103E-3</v>
      </c>
      <c r="K803">
        <v>3.5677581364694198E-3</v>
      </c>
      <c r="L803">
        <v>7.9914943592057305E-4</v>
      </c>
      <c r="M803">
        <v>3.3444014711792101E-3</v>
      </c>
      <c r="N803" t="s">
        <v>65</v>
      </c>
      <c r="O803">
        <v>1.14210835016757E-3</v>
      </c>
      <c r="P803">
        <v>0.70888785180652303</v>
      </c>
      <c r="Q803" t="s">
        <v>65</v>
      </c>
      <c r="R803" t="s">
        <v>65</v>
      </c>
      <c r="S803">
        <v>1.15648337733034</v>
      </c>
      <c r="T803">
        <v>0</v>
      </c>
      <c r="U803" t="s">
        <v>65</v>
      </c>
      <c r="V803">
        <v>1.15648337733034</v>
      </c>
    </row>
    <row r="804" spans="1:22">
      <c r="A804" t="s">
        <v>2868</v>
      </c>
      <c r="B804" t="s">
        <v>2070</v>
      </c>
      <c r="C804" t="s">
        <v>424</v>
      </c>
      <c r="D804">
        <v>0.54922372830656596</v>
      </c>
      <c r="F804" t="s">
        <v>2071</v>
      </c>
      <c r="G804">
        <v>2.8973714853902301E-2</v>
      </c>
      <c r="H804">
        <v>2.6862980187299899E-2</v>
      </c>
      <c r="I804">
        <v>2.1107346666022998E-3</v>
      </c>
      <c r="J804">
        <v>6.6085933780879796E-3</v>
      </c>
      <c r="K804">
        <v>5.5382086798037404E-3</v>
      </c>
      <c r="L804">
        <v>1.76549432368917E-4</v>
      </c>
      <c r="M804">
        <v>8.9383526591531402E-4</v>
      </c>
      <c r="N804" t="s">
        <v>65</v>
      </c>
      <c r="O804">
        <v>2.0282229976919301E-2</v>
      </c>
      <c r="P804">
        <v>4.0648559610837998</v>
      </c>
      <c r="Q804" t="s">
        <v>65</v>
      </c>
      <c r="R804" t="s">
        <v>65</v>
      </c>
      <c r="S804">
        <v>1.08414050518302</v>
      </c>
      <c r="T804">
        <v>0.104068175393152</v>
      </c>
      <c r="U804" t="s">
        <v>65</v>
      </c>
      <c r="V804">
        <v>1.08414050518302</v>
      </c>
    </row>
    <row r="805" spans="1:22">
      <c r="A805" t="s">
        <v>2869</v>
      </c>
      <c r="B805" t="s">
        <v>2070</v>
      </c>
      <c r="C805" t="s">
        <v>424</v>
      </c>
      <c r="D805">
        <v>1.83685714785393</v>
      </c>
      <c r="F805" t="s">
        <v>2071</v>
      </c>
      <c r="G805">
        <v>2.94548622339116E-2</v>
      </c>
      <c r="H805">
        <v>2.92934285917535E-2</v>
      </c>
      <c r="I805">
        <v>1.6143364215809999E-4</v>
      </c>
      <c r="J805">
        <v>7.61871081659613E-3</v>
      </c>
      <c r="K805">
        <v>3.0641648944201702E-3</v>
      </c>
      <c r="L805">
        <v>1.03523089571808E-4</v>
      </c>
      <c r="M805">
        <v>4.4510228326041399E-3</v>
      </c>
      <c r="N805" t="s">
        <v>65</v>
      </c>
      <c r="O805">
        <v>9.90704912319465E-4</v>
      </c>
      <c r="P805">
        <v>3.8449324691445801</v>
      </c>
      <c r="Q805" t="s">
        <v>65</v>
      </c>
      <c r="R805" t="s">
        <v>65</v>
      </c>
      <c r="S805">
        <v>1.18164917780912</v>
      </c>
      <c r="T805">
        <v>0.16294826052708899</v>
      </c>
      <c r="U805" t="s">
        <v>65</v>
      </c>
      <c r="V805">
        <v>1.18164917780912</v>
      </c>
    </row>
    <row r="806" spans="1:22">
      <c r="A806" t="s">
        <v>2870</v>
      </c>
      <c r="B806" t="s">
        <v>2070</v>
      </c>
      <c r="C806" t="s">
        <v>424</v>
      </c>
      <c r="D806">
        <v>5.3808543744685604</v>
      </c>
      <c r="F806" t="s">
        <v>2073</v>
      </c>
      <c r="G806">
        <v>2.9534529257384998E-3</v>
      </c>
      <c r="H806">
        <v>2.8714412513471E-3</v>
      </c>
      <c r="I806" s="238">
        <v>8.2011674391398002E-5</v>
      </c>
      <c r="J806">
        <v>1.177008296839E-2</v>
      </c>
      <c r="K806">
        <v>8.1993077152008598E-3</v>
      </c>
      <c r="L806">
        <v>3.4083755723044102E-4</v>
      </c>
      <c r="M806">
        <v>3.2299376959587E-3</v>
      </c>
      <c r="N806" t="s">
        <v>65</v>
      </c>
      <c r="O806">
        <v>2.6621526314735198E-3</v>
      </c>
      <c r="P806">
        <v>0.24396100342356999</v>
      </c>
      <c r="Q806" t="s">
        <v>65</v>
      </c>
      <c r="R806" t="s">
        <v>65</v>
      </c>
      <c r="S806">
        <v>1.1842988140719199</v>
      </c>
      <c r="T806">
        <v>3.08065260503128E-2</v>
      </c>
      <c r="U806" t="s">
        <v>65</v>
      </c>
      <c r="V806">
        <v>1.1842988140719199</v>
      </c>
    </row>
    <row r="807" spans="1:22">
      <c r="A807" t="s">
        <v>2871</v>
      </c>
      <c r="B807" t="s">
        <v>2070</v>
      </c>
      <c r="C807" t="s">
        <v>424</v>
      </c>
      <c r="D807">
        <v>1.6337165251924199</v>
      </c>
      <c r="F807" t="s">
        <v>2071</v>
      </c>
      <c r="G807">
        <v>1.91541517159509E-2</v>
      </c>
      <c r="H807">
        <v>1.9151953069429701E-2</v>
      </c>
      <c r="I807" s="238">
        <v>2.1986465211852898E-6</v>
      </c>
      <c r="J807">
        <v>2.4188770904947201E-3</v>
      </c>
      <c r="K807">
        <v>1.2435384341041101E-3</v>
      </c>
      <c r="L807">
        <v>2.14530060883432E-4</v>
      </c>
      <c r="M807">
        <v>9.6080859550717803E-4</v>
      </c>
      <c r="N807" t="s">
        <v>65</v>
      </c>
      <c r="O807">
        <v>5.0830453684092898E-2</v>
      </c>
      <c r="P807">
        <v>7.9177041052187596</v>
      </c>
      <c r="Q807" t="s">
        <v>65</v>
      </c>
      <c r="R807" t="s">
        <v>65</v>
      </c>
      <c r="S807">
        <v>1.4101482989241001</v>
      </c>
      <c r="T807" s="238">
        <v>4.3254513029722399E-5</v>
      </c>
      <c r="U807" t="s">
        <v>65</v>
      </c>
      <c r="V807">
        <v>1.4101482989241001</v>
      </c>
    </row>
    <row r="808" spans="1:22">
      <c r="A808" t="s">
        <v>2872</v>
      </c>
      <c r="B808" t="s">
        <v>2070</v>
      </c>
      <c r="C808" t="s">
        <v>424</v>
      </c>
      <c r="D808">
        <v>3.0582920111851801</v>
      </c>
      <c r="F808" t="s">
        <v>2071</v>
      </c>
      <c r="G808">
        <v>6.9242880775880998E-3</v>
      </c>
      <c r="H808">
        <v>5.3889501138180999E-3</v>
      </c>
      <c r="I808">
        <v>1.5353379637699999E-3</v>
      </c>
      <c r="J808">
        <v>2.2014147537855199E-2</v>
      </c>
      <c r="K808">
        <v>5.6817124313946398E-3</v>
      </c>
      <c r="L808">
        <v>3.24011416035202E-3</v>
      </c>
      <c r="M808">
        <v>1.30923209461085E-2</v>
      </c>
      <c r="N808" t="s">
        <v>65</v>
      </c>
      <c r="O808">
        <v>3.5800884908103403E-2</v>
      </c>
      <c r="P808">
        <v>0.24479485769554901</v>
      </c>
      <c r="Q808" t="s">
        <v>65</v>
      </c>
      <c r="R808" t="s">
        <v>65</v>
      </c>
      <c r="S808">
        <v>1.0907986399951</v>
      </c>
      <c r="T808">
        <v>4.2885475253224198E-2</v>
      </c>
      <c r="U808" t="s">
        <v>65</v>
      </c>
      <c r="V808">
        <v>1.0907986399951</v>
      </c>
    </row>
    <row r="809" spans="1:22">
      <c r="A809" t="s">
        <v>2873</v>
      </c>
      <c r="B809" t="s">
        <v>2070</v>
      </c>
      <c r="C809" t="s">
        <v>424</v>
      </c>
      <c r="D809">
        <v>8.4678279867435204</v>
      </c>
      <c r="F809" t="s">
        <v>2071</v>
      </c>
      <c r="G809">
        <v>2.10512701308221E-2</v>
      </c>
      <c r="H809">
        <v>2.10512701308221E-2</v>
      </c>
      <c r="I809">
        <v>0</v>
      </c>
      <c r="J809">
        <v>8.0834114418382799E-3</v>
      </c>
      <c r="K809">
        <v>4.5794567589342999E-3</v>
      </c>
      <c r="L809">
        <v>4.8774744184024599E-4</v>
      </c>
      <c r="M809">
        <v>3.0162072410637301E-3</v>
      </c>
      <c r="N809" t="s">
        <v>65</v>
      </c>
      <c r="O809">
        <v>2.1402296288038698E-2</v>
      </c>
      <c r="P809">
        <v>2.6042556762438802</v>
      </c>
      <c r="Q809" t="s">
        <v>65</v>
      </c>
      <c r="R809" t="s">
        <v>65</v>
      </c>
      <c r="T809">
        <v>0</v>
      </c>
      <c r="U809" t="s">
        <v>65</v>
      </c>
    </row>
    <row r="810" spans="1:22">
      <c r="A810" t="s">
        <v>2874</v>
      </c>
      <c r="B810" t="s">
        <v>2070</v>
      </c>
      <c r="C810" t="s">
        <v>424</v>
      </c>
      <c r="D810">
        <v>12.0263412769689</v>
      </c>
      <c r="F810" t="s">
        <v>2071</v>
      </c>
      <c r="G810">
        <v>6.4156419798700002E-4</v>
      </c>
      <c r="H810">
        <v>6.3913944566199997E-4</v>
      </c>
      <c r="I810" s="238">
        <v>2.4247523250888002E-6</v>
      </c>
      <c r="J810">
        <v>2.0325069849433698E-3</v>
      </c>
      <c r="K810">
        <v>1.14387256721176E-3</v>
      </c>
      <c r="L810" s="238">
        <v>3.6993202215347999E-5</v>
      </c>
      <c r="M810">
        <v>8.5164121551625901E-4</v>
      </c>
      <c r="N810" t="s">
        <v>65</v>
      </c>
      <c r="O810">
        <v>1.4749798798559799E-3</v>
      </c>
      <c r="P810">
        <v>0.31445867118621801</v>
      </c>
      <c r="Q810" t="s">
        <v>65</v>
      </c>
      <c r="R810" t="s">
        <v>65</v>
      </c>
      <c r="S810">
        <v>1.07242828471272</v>
      </c>
      <c r="T810">
        <v>1.6439223057914201E-3</v>
      </c>
      <c r="U810" t="s">
        <v>65</v>
      </c>
      <c r="V810">
        <v>1.07242828471272</v>
      </c>
    </row>
    <row r="811" spans="1:22">
      <c r="A811" t="s">
        <v>2875</v>
      </c>
      <c r="B811" t="s">
        <v>2070</v>
      </c>
      <c r="C811" t="s">
        <v>424</v>
      </c>
      <c r="D811">
        <v>6.3547846895383699</v>
      </c>
      <c r="F811" t="s">
        <v>2071</v>
      </c>
      <c r="G811">
        <v>1.79030306871257E-2</v>
      </c>
      <c r="H811">
        <v>1.79030266576953E-2</v>
      </c>
      <c r="I811" s="238">
        <v>4.0294303455829696E-9</v>
      </c>
      <c r="J811">
        <v>5.71196083938697E-3</v>
      </c>
      <c r="K811">
        <v>3.5458997014418498E-3</v>
      </c>
      <c r="L811">
        <v>6.1004022811447995E-4</v>
      </c>
      <c r="M811">
        <v>1.5560209098306301E-3</v>
      </c>
      <c r="N811" t="s">
        <v>65</v>
      </c>
      <c r="O811">
        <v>4.5450234344913904E-3</v>
      </c>
      <c r="P811">
        <v>3.1343048667708802</v>
      </c>
      <c r="Q811" t="s">
        <v>65</v>
      </c>
      <c r="R811" t="s">
        <v>65</v>
      </c>
      <c r="S811">
        <v>2</v>
      </c>
      <c r="T811" s="238">
        <v>8.86558761172567E-7</v>
      </c>
      <c r="U811" t="s">
        <v>65</v>
      </c>
      <c r="V811">
        <v>2</v>
      </c>
    </row>
    <row r="812" spans="1:22">
      <c r="A812" t="s">
        <v>2876</v>
      </c>
      <c r="B812" t="s">
        <v>2070</v>
      </c>
      <c r="C812" t="s">
        <v>424</v>
      </c>
      <c r="D812">
        <v>7.2315817625872496</v>
      </c>
      <c r="F812" t="s">
        <v>2071</v>
      </c>
      <c r="G812">
        <v>8.9639425915649992E-3</v>
      </c>
      <c r="H812">
        <v>8.5646930988615005E-3</v>
      </c>
      <c r="I812">
        <v>3.9924949270340001E-4</v>
      </c>
      <c r="J812">
        <v>2.3175994923184599E-3</v>
      </c>
      <c r="K812">
        <v>1.28669100033286E-3</v>
      </c>
      <c r="L812" s="238">
        <v>3.3088891983984198E-5</v>
      </c>
      <c r="M812">
        <v>9.9781960000161593E-4</v>
      </c>
      <c r="N812" t="s">
        <v>65</v>
      </c>
      <c r="O812">
        <v>8.4908761667919098E-3</v>
      </c>
      <c r="P812">
        <v>3.69550180143231</v>
      </c>
      <c r="Q812" t="s">
        <v>65</v>
      </c>
      <c r="R812" t="s">
        <v>65</v>
      </c>
      <c r="S812">
        <v>1.20424113242608</v>
      </c>
      <c r="T812">
        <v>4.7021000525820603E-2</v>
      </c>
      <c r="U812" t="s">
        <v>65</v>
      </c>
      <c r="V812">
        <v>1.20424113242608</v>
      </c>
    </row>
    <row r="813" spans="1:22">
      <c r="A813" t="s">
        <v>2877</v>
      </c>
      <c r="B813" t="s">
        <v>2070</v>
      </c>
      <c r="C813" t="s">
        <v>424</v>
      </c>
      <c r="D813">
        <v>4.1346070580259999</v>
      </c>
      <c r="F813" t="s">
        <v>2071</v>
      </c>
      <c r="G813">
        <v>2.2852689917677999E-3</v>
      </c>
      <c r="H813">
        <v>2.0316293954161001E-3</v>
      </c>
      <c r="I813">
        <v>2.5363959635159999E-4</v>
      </c>
      <c r="J813">
        <v>2.79105798842323E-3</v>
      </c>
      <c r="K813">
        <v>2.2318736063216601E-3</v>
      </c>
      <c r="L813" s="238">
        <v>2.4499524042064998E-5</v>
      </c>
      <c r="M813">
        <v>5.3468485805951299E-4</v>
      </c>
      <c r="N813" t="s">
        <v>65</v>
      </c>
      <c r="O813">
        <v>1.9498375866268201E-2</v>
      </c>
      <c r="P813">
        <v>0.72790655150946304</v>
      </c>
      <c r="Q813" t="s">
        <v>65</v>
      </c>
      <c r="R813" t="s">
        <v>65</v>
      </c>
      <c r="S813">
        <v>1.18365089035004</v>
      </c>
      <c r="T813">
        <v>1.3008242229569001E-2</v>
      </c>
      <c r="U813" t="s">
        <v>65</v>
      </c>
      <c r="V813">
        <v>1.18365089035004</v>
      </c>
    </row>
    <row r="814" spans="1:22">
      <c r="A814" t="s">
        <v>2878</v>
      </c>
      <c r="B814" t="s">
        <v>2070</v>
      </c>
      <c r="C814" t="s">
        <v>424</v>
      </c>
      <c r="D814">
        <v>8.7221413776803303</v>
      </c>
      <c r="F814" t="s">
        <v>2073</v>
      </c>
      <c r="G814">
        <v>4.0318665058563602E-2</v>
      </c>
      <c r="H814">
        <v>4.02674909844217E-2</v>
      </c>
      <c r="I814" s="238">
        <v>5.1174074141848797E-5</v>
      </c>
      <c r="J814">
        <v>1.8568142730057E-2</v>
      </c>
      <c r="K814">
        <v>9.1235264892056099E-3</v>
      </c>
      <c r="L814">
        <v>1.8914754641930699E-3</v>
      </c>
      <c r="M814">
        <v>7.5531407766583798E-3</v>
      </c>
      <c r="N814" t="s">
        <v>65</v>
      </c>
      <c r="O814">
        <v>5.7150226568164597E-2</v>
      </c>
      <c r="P814">
        <v>2.1686332106462598</v>
      </c>
      <c r="Q814" t="s">
        <v>65</v>
      </c>
      <c r="R814" t="s">
        <v>65</v>
      </c>
      <c r="S814">
        <v>1.15776212737538</v>
      </c>
      <c r="T814">
        <v>8.9543081829801898E-4</v>
      </c>
      <c r="U814" t="s">
        <v>65</v>
      </c>
      <c r="V814">
        <v>1.15776212737538</v>
      </c>
    </row>
    <row r="815" spans="1:22">
      <c r="A815" t="s">
        <v>2879</v>
      </c>
      <c r="B815" t="s">
        <v>2070</v>
      </c>
      <c r="C815" t="s">
        <v>424</v>
      </c>
      <c r="D815">
        <v>0.972972850594091</v>
      </c>
      <c r="F815" t="s">
        <v>2071</v>
      </c>
      <c r="G815">
        <v>7.8208473564890003E-4</v>
      </c>
      <c r="H815">
        <v>7.8208473564890003E-4</v>
      </c>
      <c r="I815">
        <v>0</v>
      </c>
      <c r="J815" s="238">
        <v>8.5222014046069299E-5</v>
      </c>
      <c r="K815" s="238">
        <v>3.5759387723699102E-5</v>
      </c>
      <c r="L815" s="238">
        <v>1.0165525838854899E-6</v>
      </c>
      <c r="M815" s="238">
        <v>4.8446073738484601E-5</v>
      </c>
      <c r="N815" t="s">
        <v>65</v>
      </c>
      <c r="O815">
        <v>0</v>
      </c>
      <c r="P815">
        <v>9.1770271379190902</v>
      </c>
      <c r="Q815" t="s">
        <v>65</v>
      </c>
      <c r="R815" t="s">
        <v>65</v>
      </c>
      <c r="U815" t="s">
        <v>65</v>
      </c>
    </row>
    <row r="816" spans="1:22">
      <c r="A816" t="s">
        <v>2880</v>
      </c>
      <c r="B816" t="s">
        <v>2070</v>
      </c>
      <c r="C816" t="s">
        <v>424</v>
      </c>
      <c r="D816">
        <v>1.2225392233807799</v>
      </c>
      <c r="F816" t="s">
        <v>2071</v>
      </c>
      <c r="G816">
        <v>6.5388746823771002E-3</v>
      </c>
      <c r="H816">
        <v>2.4797557816009E-3</v>
      </c>
      <c r="I816">
        <v>4.0591189007761E-3</v>
      </c>
      <c r="J816">
        <v>2.17271354944053E-2</v>
      </c>
      <c r="K816">
        <v>8.2027498012477596E-3</v>
      </c>
      <c r="L816">
        <v>1.4214495385289801E-3</v>
      </c>
      <c r="M816">
        <v>1.2102936154628499E-2</v>
      </c>
      <c r="N816" t="s">
        <v>65</v>
      </c>
      <c r="O816">
        <v>4.1502293944624499E-2</v>
      </c>
      <c r="P816">
        <v>0.114131740110859</v>
      </c>
      <c r="Q816" t="s">
        <v>65</v>
      </c>
      <c r="R816" t="s">
        <v>65</v>
      </c>
      <c r="S816">
        <v>1.00870890389902</v>
      </c>
      <c r="T816">
        <v>9.7804687764779394E-2</v>
      </c>
      <c r="U816" t="s">
        <v>65</v>
      </c>
      <c r="V816">
        <v>1.00870890389902</v>
      </c>
    </row>
    <row r="817" spans="1:22">
      <c r="A817" t="s">
        <v>2881</v>
      </c>
      <c r="B817" t="s">
        <v>2070</v>
      </c>
      <c r="C817" t="s">
        <v>424</v>
      </c>
      <c r="D817">
        <v>2.0673550700551799</v>
      </c>
      <c r="F817" t="s">
        <v>2071</v>
      </c>
      <c r="G817">
        <v>4.5300487801570102E-2</v>
      </c>
      <c r="H817">
        <v>4.2997502331363298E-2</v>
      </c>
      <c r="I817">
        <v>2.3029854702067E-3</v>
      </c>
      <c r="J817">
        <v>1.83693611940389E-2</v>
      </c>
      <c r="K817">
        <v>8.3115747660618498E-3</v>
      </c>
      <c r="L817">
        <v>9.9642964894294307E-4</v>
      </c>
      <c r="M817">
        <v>9.0613567790341198E-3</v>
      </c>
      <c r="N817" t="s">
        <v>65</v>
      </c>
      <c r="O817">
        <v>4.3783810412320899E-2</v>
      </c>
      <c r="P817">
        <v>2.34071843202236</v>
      </c>
      <c r="Q817" t="s">
        <v>65</v>
      </c>
      <c r="R817" t="s">
        <v>65</v>
      </c>
      <c r="S817">
        <v>1.0323274719550399</v>
      </c>
      <c r="T817">
        <v>5.2599018872935499E-2</v>
      </c>
      <c r="U817" t="s">
        <v>65</v>
      </c>
      <c r="V817">
        <v>1.0323274719550399</v>
      </c>
    </row>
    <row r="818" spans="1:22">
      <c r="A818" t="s">
        <v>2882</v>
      </c>
      <c r="B818" t="s">
        <v>2070</v>
      </c>
      <c r="C818" t="s">
        <v>424</v>
      </c>
      <c r="D818">
        <v>3.2820483552320501</v>
      </c>
      <c r="F818" t="s">
        <v>2073</v>
      </c>
      <c r="G818" s="238">
        <v>6.1994109535108702E-5</v>
      </c>
      <c r="H818" s="238">
        <v>6.1991471955412803E-5</v>
      </c>
      <c r="I818" s="238">
        <v>2.6375796958595501E-9</v>
      </c>
      <c r="J818">
        <v>4.4910821574652999E-3</v>
      </c>
      <c r="K818">
        <v>1.63003056939685E-3</v>
      </c>
      <c r="L818">
        <v>1.3114406730021101E-3</v>
      </c>
      <c r="M818">
        <v>1.5496109150663301E-3</v>
      </c>
      <c r="N818" t="s">
        <v>65</v>
      </c>
      <c r="O818">
        <v>4.7069088030502098E-3</v>
      </c>
      <c r="P818">
        <v>1.3803237122342001E-2</v>
      </c>
      <c r="Q818" t="s">
        <v>65</v>
      </c>
      <c r="R818" t="s">
        <v>65</v>
      </c>
      <c r="S818">
        <v>1.6315789473684199</v>
      </c>
      <c r="T818" s="238">
        <v>5.6036345852937004E-7</v>
      </c>
      <c r="U818" t="s">
        <v>65</v>
      </c>
      <c r="V818">
        <v>1.6315789473684199</v>
      </c>
    </row>
    <row r="819" spans="1:22">
      <c r="A819" t="s">
        <v>2883</v>
      </c>
      <c r="B819" t="s">
        <v>2070</v>
      </c>
      <c r="C819" t="s">
        <v>424</v>
      </c>
      <c r="D819">
        <v>20.335586042823898</v>
      </c>
      <c r="F819" t="s">
        <v>2073</v>
      </c>
      <c r="G819">
        <v>7.2188624222990997E-3</v>
      </c>
      <c r="H819">
        <v>7.2005024656782001E-3</v>
      </c>
      <c r="I819" s="238">
        <v>1.8359956620965502E-5</v>
      </c>
      <c r="J819">
        <v>9.2351119249792293E-3</v>
      </c>
      <c r="K819">
        <v>5.1820932076709599E-3</v>
      </c>
      <c r="L819">
        <v>9.1139261040216004E-4</v>
      </c>
      <c r="M819">
        <v>3.1416261069061001E-3</v>
      </c>
      <c r="N819" t="s">
        <v>65</v>
      </c>
      <c r="O819">
        <v>6.2623976185177094E-2</v>
      </c>
      <c r="P819">
        <v>0.77968762308144801</v>
      </c>
      <c r="Q819" t="s">
        <v>65</v>
      </c>
      <c r="R819" t="s">
        <v>65</v>
      </c>
      <c r="S819">
        <v>1.18560041903138</v>
      </c>
      <c r="T819">
        <v>2.9317775298514699E-4</v>
      </c>
      <c r="U819" t="s">
        <v>65</v>
      </c>
      <c r="V819">
        <v>1.18560041903138</v>
      </c>
    </row>
    <row r="820" spans="1:22">
      <c r="A820" t="s">
        <v>2884</v>
      </c>
      <c r="B820" t="s">
        <v>2070</v>
      </c>
      <c r="C820" t="s">
        <v>424</v>
      </c>
      <c r="D820">
        <v>2.0114017763012502</v>
      </c>
      <c r="F820" t="s">
        <v>2071</v>
      </c>
      <c r="G820">
        <v>2.1418520168976801E-2</v>
      </c>
      <c r="H820">
        <v>2.1296567047750299E-2</v>
      </c>
      <c r="I820">
        <v>1.2195312122650001E-4</v>
      </c>
      <c r="J820">
        <v>6.5217266534757096E-3</v>
      </c>
      <c r="K820">
        <v>2.1129390495474298E-3</v>
      </c>
      <c r="L820">
        <v>2.5009956887790598E-4</v>
      </c>
      <c r="M820">
        <v>4.1586880350503704E-3</v>
      </c>
      <c r="N820" t="s">
        <v>65</v>
      </c>
      <c r="O820">
        <v>6.3124885216227E-2</v>
      </c>
      <c r="P820">
        <v>3.26547986128802</v>
      </c>
      <c r="Q820" t="s">
        <v>65</v>
      </c>
      <c r="R820" t="s">
        <v>65</v>
      </c>
      <c r="S820">
        <v>1.52016574585635</v>
      </c>
      <c r="T820">
        <v>1.9319341462366801E-3</v>
      </c>
      <c r="U820" t="s">
        <v>65</v>
      </c>
      <c r="V820">
        <v>1.52016574585635</v>
      </c>
    </row>
    <row r="821" spans="1:22">
      <c r="A821" t="s">
        <v>2885</v>
      </c>
      <c r="B821" t="s">
        <v>2070</v>
      </c>
      <c r="C821" t="s">
        <v>424</v>
      </c>
      <c r="D821">
        <v>1.5717280446613899</v>
      </c>
      <c r="E821" t="s">
        <v>2087</v>
      </c>
      <c r="F821" t="s">
        <v>2071</v>
      </c>
      <c r="G821">
        <v>8.5207040308286394E-2</v>
      </c>
      <c r="H821">
        <v>8.4453182385078401E-2</v>
      </c>
      <c r="I821">
        <v>7.5385792320790002E-4</v>
      </c>
      <c r="J821">
        <v>2.3447460613731201E-2</v>
      </c>
      <c r="K821">
        <v>1.4374002948131201E-2</v>
      </c>
      <c r="L821">
        <v>1.28049586552925E-3</v>
      </c>
      <c r="M821">
        <v>7.7929618000706904E-3</v>
      </c>
      <c r="N821" t="s">
        <v>65</v>
      </c>
      <c r="O821">
        <v>1.2857719264676701E-2</v>
      </c>
      <c r="P821">
        <v>3.6018050643668</v>
      </c>
      <c r="Q821" t="s">
        <v>65</v>
      </c>
      <c r="R821" t="s">
        <v>65</v>
      </c>
      <c r="S821">
        <v>1.0333394762476</v>
      </c>
      <c r="T821">
        <v>5.8630765510562101E-2</v>
      </c>
      <c r="U821" t="s">
        <v>65</v>
      </c>
      <c r="V821">
        <v>1.0333394762476</v>
      </c>
    </row>
    <row r="822" spans="1:22">
      <c r="A822" t="s">
        <v>2886</v>
      </c>
      <c r="B822" t="s">
        <v>2070</v>
      </c>
      <c r="C822" t="s">
        <v>424</v>
      </c>
      <c r="D822">
        <v>3.94012388137181</v>
      </c>
      <c r="F822" t="s">
        <v>2073</v>
      </c>
      <c r="G822">
        <v>1.2052738270951199E-2</v>
      </c>
      <c r="H822">
        <v>1.2052738270951199E-2</v>
      </c>
      <c r="I822">
        <v>0</v>
      </c>
      <c r="J822">
        <v>8.6480789541373906E-3</v>
      </c>
      <c r="K822">
        <v>3.8984277572596498E-3</v>
      </c>
      <c r="L822">
        <v>2.25208839066718E-4</v>
      </c>
      <c r="M822">
        <v>4.5244423578110196E-3</v>
      </c>
      <c r="N822" t="s">
        <v>65</v>
      </c>
      <c r="O822">
        <v>0</v>
      </c>
      <c r="P822">
        <v>1.3936896662102001</v>
      </c>
      <c r="Q822" t="s">
        <v>65</v>
      </c>
      <c r="R822" t="s">
        <v>65</v>
      </c>
      <c r="S822">
        <v>1.1063711935707401</v>
      </c>
      <c r="U822" t="s">
        <v>65</v>
      </c>
      <c r="V822">
        <v>1.1063711935707401</v>
      </c>
    </row>
    <row r="823" spans="1:22">
      <c r="A823" t="s">
        <v>2887</v>
      </c>
      <c r="B823" t="s">
        <v>2070</v>
      </c>
      <c r="C823" t="s">
        <v>424</v>
      </c>
      <c r="D823">
        <v>102.117128493463</v>
      </c>
      <c r="F823" t="s">
        <v>2071</v>
      </c>
      <c r="G823">
        <v>1.6204492540769001E-3</v>
      </c>
      <c r="H823">
        <v>1.6201139453302E-3</v>
      </c>
      <c r="I823" s="238">
        <v>3.3530874678454299E-7</v>
      </c>
      <c r="J823">
        <v>3.4862666288625098E-3</v>
      </c>
      <c r="K823">
        <v>2.07884044060063E-3</v>
      </c>
      <c r="L823">
        <v>2.9223370261665299E-4</v>
      </c>
      <c r="M823">
        <v>1.1151924856452201E-3</v>
      </c>
      <c r="N823" t="s">
        <v>65</v>
      </c>
      <c r="O823">
        <v>1.1276897353459599E-2</v>
      </c>
      <c r="P823">
        <v>0.464713149567336</v>
      </c>
      <c r="Q823" t="s">
        <v>65</v>
      </c>
      <c r="R823" t="s">
        <v>65</v>
      </c>
      <c r="S823">
        <v>1.1536608135762001</v>
      </c>
      <c r="T823" s="238">
        <v>2.97341313195225E-5</v>
      </c>
      <c r="U823" t="s">
        <v>65</v>
      </c>
      <c r="V823">
        <v>1.1536608135762001</v>
      </c>
    </row>
    <row r="824" spans="1:22">
      <c r="A824" t="s">
        <v>2888</v>
      </c>
      <c r="B824" t="s">
        <v>2070</v>
      </c>
      <c r="C824" t="s">
        <v>424</v>
      </c>
      <c r="D824">
        <v>7.9508253446886696</v>
      </c>
      <c r="F824" t="s">
        <v>2071</v>
      </c>
      <c r="G824">
        <v>4.6571357686302998E-3</v>
      </c>
      <c r="H824">
        <v>4.6501162375599996E-3</v>
      </c>
      <c r="I824" s="238">
        <v>7.0195310703650303E-6</v>
      </c>
      <c r="J824">
        <v>3.0823302153487799E-3</v>
      </c>
      <c r="K824">
        <v>1.6226712624676501E-3</v>
      </c>
      <c r="L824" s="238">
        <v>2.1334501108908701E-5</v>
      </c>
      <c r="M824">
        <v>1.4383244517722101E-3</v>
      </c>
      <c r="N824" t="s">
        <v>65</v>
      </c>
      <c r="O824">
        <v>2.04362715214681E-3</v>
      </c>
      <c r="P824">
        <v>1.5086366199196499</v>
      </c>
      <c r="Q824" t="s">
        <v>65</v>
      </c>
      <c r="R824" t="s">
        <v>65</v>
      </c>
      <c r="S824">
        <v>1.1926449142989399</v>
      </c>
      <c r="T824">
        <v>3.4348394045318098E-3</v>
      </c>
      <c r="U824" t="s">
        <v>65</v>
      </c>
      <c r="V824">
        <v>1.1926449142989399</v>
      </c>
    </row>
    <row r="825" spans="1:22">
      <c r="A825" t="s">
        <v>2889</v>
      </c>
      <c r="B825" t="s">
        <v>2070</v>
      </c>
      <c r="C825" t="s">
        <v>424</v>
      </c>
      <c r="D825">
        <v>34.322901357556098</v>
      </c>
      <c r="E825" t="s">
        <v>2087</v>
      </c>
      <c r="F825" t="s">
        <v>2071</v>
      </c>
      <c r="G825">
        <v>8.2234722094369203E-2</v>
      </c>
      <c r="H825">
        <v>8.22329583255441E-2</v>
      </c>
      <c r="I825" s="238">
        <v>1.7637688250612799E-6</v>
      </c>
      <c r="J825">
        <v>6.7537278038654397E-3</v>
      </c>
      <c r="K825">
        <v>3.63707769850798E-3</v>
      </c>
      <c r="L825" s="238">
        <v>4.4891719453993303E-5</v>
      </c>
      <c r="M825">
        <v>3.0717583859034602E-3</v>
      </c>
      <c r="N825" t="s">
        <v>65</v>
      </c>
      <c r="O825">
        <v>3.39746835145139E-3</v>
      </c>
      <c r="P825">
        <v>12.175936122044799</v>
      </c>
      <c r="Q825" t="s">
        <v>65</v>
      </c>
      <c r="R825" t="s">
        <v>65</v>
      </c>
      <c r="S825">
        <v>1.1983766931459401</v>
      </c>
      <c r="T825">
        <v>5.1914209128917999E-4</v>
      </c>
      <c r="U825" t="s">
        <v>65</v>
      </c>
      <c r="V825">
        <v>1.1983766931459401</v>
      </c>
    </row>
    <row r="826" spans="1:22">
      <c r="A826" t="s">
        <v>2890</v>
      </c>
      <c r="B826" t="s">
        <v>2070</v>
      </c>
      <c r="C826" t="s">
        <v>424</v>
      </c>
      <c r="D826">
        <v>30.547829955242499</v>
      </c>
      <c r="F826" t="s">
        <v>2073</v>
      </c>
      <c r="G826">
        <v>2.4222865570148699E-2</v>
      </c>
      <c r="H826">
        <v>2.42224013503974E-2</v>
      </c>
      <c r="I826" s="238">
        <v>4.6421975136659603E-7</v>
      </c>
      <c r="J826">
        <v>3.9728076405552998E-3</v>
      </c>
      <c r="K826">
        <v>2.8695193626316301E-3</v>
      </c>
      <c r="L826">
        <v>1.4959318868116599E-4</v>
      </c>
      <c r="M826">
        <v>9.5369508924250397E-4</v>
      </c>
      <c r="N826" t="s">
        <v>65</v>
      </c>
      <c r="O826">
        <v>5.0169328359367599E-3</v>
      </c>
      <c r="P826">
        <v>6.0970486220197904</v>
      </c>
      <c r="Q826" t="s">
        <v>65</v>
      </c>
      <c r="R826" t="s">
        <v>65</v>
      </c>
      <c r="S826">
        <v>1.1642474035502299</v>
      </c>
      <c r="T826" s="238">
        <v>9.2530589216053698E-5</v>
      </c>
      <c r="U826" t="s">
        <v>65</v>
      </c>
      <c r="V826">
        <v>1.1642474035502299</v>
      </c>
    </row>
    <row r="827" spans="1:22">
      <c r="A827" t="s">
        <v>2891</v>
      </c>
      <c r="B827" t="s">
        <v>2070</v>
      </c>
      <c r="C827" t="s">
        <v>424</v>
      </c>
      <c r="D827">
        <v>0.51561348825137598</v>
      </c>
      <c r="F827" t="s">
        <v>2071</v>
      </c>
      <c r="G827">
        <v>5.4028406010122997E-3</v>
      </c>
      <c r="H827">
        <v>5.2817998522393999E-3</v>
      </c>
      <c r="I827">
        <v>1.210407487729E-4</v>
      </c>
      <c r="J827">
        <v>1.98207734386E-2</v>
      </c>
      <c r="K827">
        <v>6.9018349701432504E-3</v>
      </c>
      <c r="L827">
        <v>9.5495674714398803E-4</v>
      </c>
      <c r="M827">
        <v>1.1963981721312701E-2</v>
      </c>
      <c r="N827" t="s">
        <v>65</v>
      </c>
      <c r="O827">
        <v>1.4100850452419799E-2</v>
      </c>
      <c r="P827">
        <v>0.266477989297498</v>
      </c>
      <c r="Q827" t="s">
        <v>65</v>
      </c>
      <c r="R827" t="s">
        <v>65</v>
      </c>
      <c r="S827">
        <v>1.0386858395434</v>
      </c>
      <c r="T827">
        <v>8.5839325210436794E-3</v>
      </c>
      <c r="U827" t="s">
        <v>65</v>
      </c>
      <c r="V827">
        <v>1.0386858395434</v>
      </c>
    </row>
    <row r="828" spans="1:22">
      <c r="A828" t="s">
        <v>2892</v>
      </c>
      <c r="B828" t="s">
        <v>2070</v>
      </c>
      <c r="C828" t="s">
        <v>424</v>
      </c>
      <c r="D828">
        <v>0.49197201967130999</v>
      </c>
      <c r="F828" t="s">
        <v>2071</v>
      </c>
      <c r="G828">
        <v>6.0782482298485001E-3</v>
      </c>
      <c r="H828">
        <v>6.0018016707271997E-3</v>
      </c>
      <c r="I828" s="238">
        <v>7.6446559121290804E-5</v>
      </c>
      <c r="J828">
        <v>3.5107824871739197E-2</v>
      </c>
      <c r="K828">
        <v>2.1644811926740899E-2</v>
      </c>
      <c r="L828">
        <v>1.76573878022246E-3</v>
      </c>
      <c r="M828">
        <v>1.1697274164775799E-2</v>
      </c>
      <c r="N828" t="s">
        <v>65</v>
      </c>
      <c r="O828">
        <v>3.2821923334342899E-3</v>
      </c>
      <c r="P828">
        <v>0.170953389811354</v>
      </c>
      <c r="Q828" t="s">
        <v>65</v>
      </c>
      <c r="R828" t="s">
        <v>65</v>
      </c>
      <c r="S828">
        <v>1.0894245342981399</v>
      </c>
      <c r="T828">
        <v>2.3291310001111801E-2</v>
      </c>
      <c r="U828" t="s">
        <v>65</v>
      </c>
      <c r="V828">
        <v>1.0894245342981399</v>
      </c>
    </row>
    <row r="829" spans="1:22">
      <c r="A829" t="s">
        <v>2893</v>
      </c>
      <c r="B829" t="s">
        <v>2070</v>
      </c>
      <c r="C829" t="s">
        <v>424</v>
      </c>
      <c r="D829">
        <v>4.8233053500544703</v>
      </c>
      <c r="F829" t="s">
        <v>2073</v>
      </c>
      <c r="G829">
        <v>9.0101512683779996E-3</v>
      </c>
      <c r="H829">
        <v>9.0050357745775998E-3</v>
      </c>
      <c r="I829" s="238">
        <v>5.1154938004757597E-6</v>
      </c>
      <c r="J829">
        <v>8.8222608656209206E-3</v>
      </c>
      <c r="K829">
        <v>4.6207690517159304E-3</v>
      </c>
      <c r="L829">
        <v>1.5423598980717599E-4</v>
      </c>
      <c r="M829">
        <v>4.0472558240978104E-3</v>
      </c>
      <c r="N829" t="s">
        <v>65</v>
      </c>
      <c r="O829">
        <v>4.1363394521849901E-3</v>
      </c>
      <c r="P829">
        <v>1.0207174682023801</v>
      </c>
      <c r="Q829" t="s">
        <v>65</v>
      </c>
      <c r="R829" t="s">
        <v>65</v>
      </c>
      <c r="S829">
        <v>1.4963859158215</v>
      </c>
      <c r="T829">
        <v>1.2367200176894399E-3</v>
      </c>
      <c r="U829" t="s">
        <v>65</v>
      </c>
      <c r="V829">
        <v>1.4963859158215</v>
      </c>
    </row>
    <row r="830" spans="1:22">
      <c r="A830" t="s">
        <v>2894</v>
      </c>
      <c r="B830" t="s">
        <v>2070</v>
      </c>
      <c r="C830" t="s">
        <v>424</v>
      </c>
      <c r="D830">
        <v>0.53036129651188002</v>
      </c>
      <c r="F830" t="s">
        <v>2071</v>
      </c>
      <c r="G830">
        <v>3.7111472909366E-3</v>
      </c>
      <c r="H830">
        <v>3.6442625324315E-3</v>
      </c>
      <c r="I830" s="238">
        <v>6.6884758505116604E-5</v>
      </c>
      <c r="J830">
        <v>9.1150630240185802E-3</v>
      </c>
      <c r="K830">
        <v>5.0444452091610399E-3</v>
      </c>
      <c r="L830">
        <v>4.4378971016548701E-4</v>
      </c>
      <c r="M830">
        <v>3.6268281046920401E-3</v>
      </c>
      <c r="N830" t="s">
        <v>65</v>
      </c>
      <c r="O830">
        <v>3.6618522168646198E-4</v>
      </c>
      <c r="P830">
        <v>0.39980661931011402</v>
      </c>
      <c r="Q830" t="s">
        <v>65</v>
      </c>
      <c r="R830" t="s">
        <v>65</v>
      </c>
      <c r="S830">
        <v>1.0889164992736999</v>
      </c>
      <c r="T830">
        <v>0.18265280667821401</v>
      </c>
      <c r="U830" t="s">
        <v>65</v>
      </c>
      <c r="V830">
        <v>1.0889164992736999</v>
      </c>
    </row>
    <row r="831" spans="1:22">
      <c r="A831" t="s">
        <v>2895</v>
      </c>
      <c r="B831" t="s">
        <v>2070</v>
      </c>
      <c r="C831" t="s">
        <v>424</v>
      </c>
      <c r="D831">
        <v>6.0565860244136198</v>
      </c>
      <c r="F831" t="s">
        <v>2071</v>
      </c>
      <c r="G831">
        <v>1.02913327509443E-2</v>
      </c>
      <c r="H831">
        <v>1.02901920565572E-2</v>
      </c>
      <c r="I831" s="238">
        <v>1.14069438706788E-6</v>
      </c>
      <c r="J831">
        <v>4.8651000006322996E-3</v>
      </c>
      <c r="K831">
        <v>3.255819389309E-3</v>
      </c>
      <c r="L831">
        <v>2.5549113214265202E-4</v>
      </c>
      <c r="M831">
        <v>1.35378947918064E-3</v>
      </c>
      <c r="N831" t="s">
        <v>65</v>
      </c>
      <c r="O831">
        <v>1.54994985739745E-3</v>
      </c>
      <c r="P831">
        <v>2.11510391466153</v>
      </c>
      <c r="Q831" t="s">
        <v>65</v>
      </c>
      <c r="R831" t="s">
        <v>65</v>
      </c>
      <c r="S831">
        <v>1.1087468364119299</v>
      </c>
      <c r="T831">
        <v>7.35955670839079E-4</v>
      </c>
      <c r="U831" t="s">
        <v>65</v>
      </c>
      <c r="V831">
        <v>1.1087468364119299</v>
      </c>
    </row>
    <row r="832" spans="1:22">
      <c r="A832" t="s">
        <v>2896</v>
      </c>
      <c r="B832" t="s">
        <v>2070</v>
      </c>
      <c r="C832" t="s">
        <v>424</v>
      </c>
      <c r="D832">
        <v>3.95983071679992</v>
      </c>
      <c r="F832" t="s">
        <v>2071</v>
      </c>
      <c r="G832">
        <v>1.42069344149527E-2</v>
      </c>
      <c r="H832">
        <v>1.42001241747069E-2</v>
      </c>
      <c r="I832" s="238">
        <v>6.8102402457989704E-6</v>
      </c>
      <c r="J832">
        <v>3.2112355814823499E-3</v>
      </c>
      <c r="K832">
        <v>2.5342197299233699E-3</v>
      </c>
      <c r="L832" s="238">
        <v>7.0241130529508298E-5</v>
      </c>
      <c r="M832">
        <v>6.0677472102946902E-4</v>
      </c>
      <c r="N832" t="s">
        <v>65</v>
      </c>
      <c r="O832">
        <v>6.2761378534729496E-3</v>
      </c>
      <c r="P832">
        <v>4.4220125912256796</v>
      </c>
      <c r="Q832" t="s">
        <v>65</v>
      </c>
      <c r="R832" t="s">
        <v>65</v>
      </c>
      <c r="S832">
        <v>1.1344023688800999</v>
      </c>
      <c r="T832">
        <v>1.0851004877196E-3</v>
      </c>
      <c r="U832" t="s">
        <v>65</v>
      </c>
      <c r="V832">
        <v>1.1344023688800999</v>
      </c>
    </row>
    <row r="833" spans="1:22">
      <c r="A833" t="s">
        <v>2897</v>
      </c>
      <c r="B833" t="s">
        <v>2070</v>
      </c>
      <c r="C833" t="s">
        <v>424</v>
      </c>
      <c r="D833">
        <v>0.855554969676384</v>
      </c>
      <c r="F833" t="s">
        <v>2071</v>
      </c>
      <c r="G833">
        <v>3.3107552701956999E-3</v>
      </c>
      <c r="H833">
        <v>2.4983001410207001E-3</v>
      </c>
      <c r="I833">
        <v>8.1245512917489996E-4</v>
      </c>
      <c r="J833">
        <v>3.9288565642121099E-3</v>
      </c>
      <c r="K833">
        <v>3.31860207095466E-3</v>
      </c>
      <c r="L833" s="238">
        <v>4.0550484125620197E-5</v>
      </c>
      <c r="M833">
        <v>5.6970400913183296E-4</v>
      </c>
      <c r="N833" t="s">
        <v>65</v>
      </c>
      <c r="O833">
        <v>1.62482832381937E-3</v>
      </c>
      <c r="P833">
        <v>0.63588479248076202</v>
      </c>
      <c r="Q833" t="s">
        <v>65</v>
      </c>
      <c r="R833" t="s">
        <v>65</v>
      </c>
      <c r="S833">
        <v>1.1452170120949201</v>
      </c>
      <c r="T833">
        <v>0.50002521328844995</v>
      </c>
      <c r="U833" t="s">
        <v>65</v>
      </c>
      <c r="V833">
        <v>1.1452170120949201</v>
      </c>
    </row>
    <row r="834" spans="1:22">
      <c r="A834" t="s">
        <v>2898</v>
      </c>
      <c r="B834" t="s">
        <v>2070</v>
      </c>
      <c r="C834" t="s">
        <v>424</v>
      </c>
      <c r="D834">
        <v>1.71706017753283</v>
      </c>
      <c r="F834" t="s">
        <v>2071</v>
      </c>
      <c r="G834">
        <v>8.3613542314372007E-3</v>
      </c>
      <c r="H834">
        <v>8.3517361281524004E-3</v>
      </c>
      <c r="I834" s="238">
        <v>9.6181032847867597E-6</v>
      </c>
      <c r="J834">
        <v>2.39202462085591E-2</v>
      </c>
      <c r="K834">
        <v>1.50603400928921E-2</v>
      </c>
      <c r="L834">
        <v>5.6184796902071198E-3</v>
      </c>
      <c r="M834">
        <v>3.2414264254598301E-3</v>
      </c>
      <c r="N834" t="s">
        <v>65</v>
      </c>
      <c r="O834">
        <v>5.3696767993771698E-3</v>
      </c>
      <c r="P834">
        <v>0.34914925437364402</v>
      </c>
      <c r="Q834" t="s">
        <v>65</v>
      </c>
      <c r="R834" t="s">
        <v>65</v>
      </c>
      <c r="S834">
        <v>1.0923697379784501</v>
      </c>
      <c r="T834">
        <v>1.7911884912519E-3</v>
      </c>
      <c r="U834" t="s">
        <v>65</v>
      </c>
      <c r="V834">
        <v>1.0923697379784501</v>
      </c>
    </row>
    <row r="835" spans="1:22">
      <c r="A835" t="s">
        <v>2899</v>
      </c>
      <c r="B835" t="s">
        <v>2070</v>
      </c>
      <c r="C835" t="s">
        <v>424</v>
      </c>
      <c r="D835">
        <v>1.22792737111057</v>
      </c>
      <c r="F835" t="s">
        <v>2073</v>
      </c>
      <c r="G835">
        <v>1.5980927693782E-3</v>
      </c>
      <c r="H835">
        <v>1.0487891667837999E-3</v>
      </c>
      <c r="I835">
        <v>5.4930360259439995E-4</v>
      </c>
      <c r="J835">
        <v>1.99244692091721E-2</v>
      </c>
      <c r="K835">
        <v>8.8226434084565496E-3</v>
      </c>
      <c r="L835">
        <v>4.4472008556190501E-4</v>
      </c>
      <c r="M835">
        <v>1.06571057151537E-2</v>
      </c>
      <c r="N835" t="s">
        <v>65</v>
      </c>
      <c r="O835">
        <v>2.4249632148428499E-2</v>
      </c>
      <c r="P835">
        <v>5.2638248767048201E-2</v>
      </c>
      <c r="Q835" t="s">
        <v>65</v>
      </c>
      <c r="R835" t="s">
        <v>65</v>
      </c>
      <c r="S835">
        <v>1.0354601637688301</v>
      </c>
      <c r="T835">
        <v>2.2652038564221998E-2</v>
      </c>
      <c r="U835" t="s">
        <v>65</v>
      </c>
      <c r="V835">
        <v>1.0354601637688301</v>
      </c>
    </row>
    <row r="836" spans="1:22">
      <c r="A836" t="s">
        <v>2900</v>
      </c>
      <c r="B836" t="s">
        <v>2070</v>
      </c>
      <c r="C836" t="s">
        <v>424</v>
      </c>
      <c r="D836">
        <v>29.981029635441999</v>
      </c>
      <c r="F836" t="s">
        <v>2073</v>
      </c>
      <c r="G836">
        <v>2.3061240356992002E-3</v>
      </c>
      <c r="H836">
        <v>2.3037761515214E-3</v>
      </c>
      <c r="I836" s="238">
        <v>2.3478841778530199E-6</v>
      </c>
      <c r="J836">
        <v>5.8200265567823596E-3</v>
      </c>
      <c r="K836">
        <v>4.7677213035887999E-3</v>
      </c>
      <c r="L836" s="238">
        <v>7.7173222690601597E-5</v>
      </c>
      <c r="M836">
        <v>9.7513203050296102E-4</v>
      </c>
      <c r="N836" t="s">
        <v>65</v>
      </c>
      <c r="O836">
        <v>6.64178063409448E-3</v>
      </c>
      <c r="P836">
        <v>0.39583602051380601</v>
      </c>
      <c r="Q836" t="s">
        <v>65</v>
      </c>
      <c r="R836" t="s">
        <v>65</v>
      </c>
      <c r="S836">
        <v>1.2063700847462699</v>
      </c>
      <c r="T836">
        <v>3.5350221683031E-4</v>
      </c>
      <c r="U836" t="s">
        <v>65</v>
      </c>
      <c r="V836">
        <v>1.2063700847462699</v>
      </c>
    </row>
    <row r="837" spans="1:22">
      <c r="A837" t="s">
        <v>2901</v>
      </c>
      <c r="B837" t="s">
        <v>2070</v>
      </c>
      <c r="C837" t="s">
        <v>424</v>
      </c>
      <c r="D837">
        <v>0.259053284365862</v>
      </c>
      <c r="F837" t="s">
        <v>2071</v>
      </c>
      <c r="G837">
        <v>3.3530458205998002E-2</v>
      </c>
      <c r="H837">
        <v>3.1719499176977403E-2</v>
      </c>
      <c r="I837">
        <v>1.8109590290205999E-3</v>
      </c>
      <c r="J837">
        <v>1.5015267485229199E-2</v>
      </c>
      <c r="K837">
        <v>1.2944927112187201E-2</v>
      </c>
      <c r="L837" s="238">
        <v>2.3965019805769101E-5</v>
      </c>
      <c r="M837">
        <v>2.0463753532362302E-3</v>
      </c>
      <c r="N837" t="s">
        <v>65</v>
      </c>
      <c r="O837">
        <v>4.4181877622877898E-3</v>
      </c>
      <c r="P837">
        <v>2.1124831248048301</v>
      </c>
      <c r="Q837" t="s">
        <v>65</v>
      </c>
      <c r="R837" t="s">
        <v>65</v>
      </c>
      <c r="S837">
        <v>1.1558755440660999</v>
      </c>
      <c r="T837">
        <v>0.409887294623001</v>
      </c>
      <c r="U837" t="s">
        <v>65</v>
      </c>
      <c r="V837">
        <v>1.1558755440660999</v>
      </c>
    </row>
    <row r="838" spans="1:22">
      <c r="A838" t="s">
        <v>2902</v>
      </c>
      <c r="B838" t="s">
        <v>2070</v>
      </c>
      <c r="C838" t="s">
        <v>424</v>
      </c>
      <c r="D838">
        <v>13.7656289161544</v>
      </c>
      <c r="F838" t="s">
        <v>2073</v>
      </c>
      <c r="G838">
        <v>1.10225385845612E-2</v>
      </c>
      <c r="H838">
        <v>1.10081340622365E-2</v>
      </c>
      <c r="I838" s="238">
        <v>1.44045223247069E-5</v>
      </c>
      <c r="J838">
        <v>5.0573529037713696E-3</v>
      </c>
      <c r="K838">
        <v>3.2434562719198499E-3</v>
      </c>
      <c r="L838">
        <v>4.7469030521817397E-4</v>
      </c>
      <c r="M838">
        <v>1.3392063266333401E-3</v>
      </c>
      <c r="N838" t="s">
        <v>65</v>
      </c>
      <c r="O838">
        <v>3.7543011530880001E-2</v>
      </c>
      <c r="P838">
        <v>2.1766592665557298</v>
      </c>
      <c r="Q838" t="s">
        <v>65</v>
      </c>
      <c r="R838" t="s">
        <v>65</v>
      </c>
      <c r="S838">
        <v>1.4358381154667299</v>
      </c>
      <c r="T838">
        <v>3.83680523680389E-4</v>
      </c>
      <c r="U838" t="s">
        <v>65</v>
      </c>
      <c r="V838">
        <v>1.4358381154667299</v>
      </c>
    </row>
    <row r="839" spans="1:22">
      <c r="A839" t="s">
        <v>2903</v>
      </c>
      <c r="B839" t="s">
        <v>2070</v>
      </c>
      <c r="C839" t="s">
        <v>424</v>
      </c>
      <c r="D839">
        <v>0.78408010179315302</v>
      </c>
      <c r="F839" t="s">
        <v>2071</v>
      </c>
      <c r="G839">
        <v>4.6590388753625003E-3</v>
      </c>
      <c r="H839">
        <v>4.0362592821755004E-3</v>
      </c>
      <c r="I839">
        <v>6.2277959318700002E-4</v>
      </c>
      <c r="J839">
        <v>3.1594550681720103E-2</v>
      </c>
      <c r="K839">
        <v>2.36894617142509E-2</v>
      </c>
      <c r="L839">
        <v>6.1226662049070199E-4</v>
      </c>
      <c r="M839">
        <v>7.2928223469785197E-3</v>
      </c>
      <c r="N839" t="s">
        <v>65</v>
      </c>
      <c r="O839">
        <v>2.1257169753873101E-3</v>
      </c>
      <c r="P839">
        <v>0.127751754498309</v>
      </c>
      <c r="Q839" t="s">
        <v>65</v>
      </c>
      <c r="R839" t="s">
        <v>65</v>
      </c>
      <c r="S839">
        <v>1.01810750442622</v>
      </c>
      <c r="T839">
        <v>0.29297390028770198</v>
      </c>
      <c r="U839" t="s">
        <v>65</v>
      </c>
      <c r="V839">
        <v>1.01810750442622</v>
      </c>
    </row>
    <row r="840" spans="1:22">
      <c r="A840" t="s">
        <v>2904</v>
      </c>
      <c r="B840" t="s">
        <v>2070</v>
      </c>
      <c r="C840" t="s">
        <v>424</v>
      </c>
      <c r="D840">
        <v>13.5905160346668</v>
      </c>
      <c r="F840" t="s">
        <v>2073</v>
      </c>
      <c r="G840">
        <v>6.9942625196761999E-3</v>
      </c>
      <c r="H840">
        <v>6.9910684530218002E-3</v>
      </c>
      <c r="I840" s="238">
        <v>3.1940666543844001E-6</v>
      </c>
      <c r="J840">
        <v>6.0269171711654201E-3</v>
      </c>
      <c r="K840">
        <v>3.8986319855466201E-3</v>
      </c>
      <c r="L840">
        <v>1.4004071872155701E-4</v>
      </c>
      <c r="M840">
        <v>1.9882444668972402E-3</v>
      </c>
      <c r="N840" t="s">
        <v>65</v>
      </c>
      <c r="O840">
        <v>4.2747871625480197E-3</v>
      </c>
      <c r="P840">
        <v>1.1599742048006101</v>
      </c>
      <c r="Q840" t="s">
        <v>65</v>
      </c>
      <c r="R840" t="s">
        <v>65</v>
      </c>
      <c r="S840">
        <v>1.18976804947118</v>
      </c>
      <c r="T840">
        <v>7.47187294461825E-4</v>
      </c>
      <c r="U840" t="s">
        <v>65</v>
      </c>
      <c r="V840">
        <v>1.18976804947118</v>
      </c>
    </row>
    <row r="841" spans="1:22">
      <c r="A841" t="s">
        <v>2905</v>
      </c>
      <c r="B841" t="s">
        <v>2070</v>
      </c>
      <c r="C841" t="s">
        <v>424</v>
      </c>
      <c r="D841">
        <v>2.0163525995987301</v>
      </c>
      <c r="F841" t="s">
        <v>2071</v>
      </c>
      <c r="G841">
        <v>5.2775127570697002E-3</v>
      </c>
      <c r="H841">
        <v>5.1267902512195998E-3</v>
      </c>
      <c r="I841">
        <v>1.5072250585010001E-4</v>
      </c>
      <c r="J841">
        <v>8.4826221263667196E-3</v>
      </c>
      <c r="K841">
        <v>3.8874665831830201E-3</v>
      </c>
      <c r="L841" s="238">
        <v>3.4507504936102099E-5</v>
      </c>
      <c r="M841">
        <v>4.5606480382475896E-3</v>
      </c>
      <c r="N841" t="s">
        <v>65</v>
      </c>
      <c r="O841">
        <v>1.94478505875999E-3</v>
      </c>
      <c r="P841">
        <v>0.604387437616003</v>
      </c>
      <c r="Q841" t="s">
        <v>65</v>
      </c>
      <c r="R841" t="s">
        <v>65</v>
      </c>
      <c r="S841">
        <v>1.1158837595986699</v>
      </c>
      <c r="T841">
        <v>7.7500855516753703E-2</v>
      </c>
      <c r="U841" t="s">
        <v>65</v>
      </c>
      <c r="V841">
        <v>1.1158837595986699</v>
      </c>
    </row>
    <row r="842" spans="1:22">
      <c r="A842" t="s">
        <v>2906</v>
      </c>
      <c r="B842" t="s">
        <v>2070</v>
      </c>
      <c r="C842" t="s">
        <v>424</v>
      </c>
      <c r="D842">
        <v>36.261052637754098</v>
      </c>
      <c r="F842" t="s">
        <v>2073</v>
      </c>
      <c r="G842">
        <v>3.6051847447975398E-2</v>
      </c>
      <c r="H842">
        <v>3.6044350228217302E-2</v>
      </c>
      <c r="I842" s="238">
        <v>7.4972197581223597E-6</v>
      </c>
      <c r="J842">
        <v>7.4009484470834701E-3</v>
      </c>
      <c r="K842">
        <v>5.9230805265220897E-3</v>
      </c>
      <c r="L842">
        <v>6.2194177211553502E-4</v>
      </c>
      <c r="M842">
        <v>8.5592614844584602E-4</v>
      </c>
      <c r="N842" t="s">
        <v>65</v>
      </c>
      <c r="O842">
        <v>4.8991209871871499E-2</v>
      </c>
      <c r="P842">
        <v>4.8702339282503004</v>
      </c>
      <c r="Q842" t="s">
        <v>65</v>
      </c>
      <c r="R842" t="s">
        <v>65</v>
      </c>
      <c r="S842">
        <v>1.1216101154436</v>
      </c>
      <c r="T842">
        <v>1.5303193731549199E-4</v>
      </c>
      <c r="U842" t="s">
        <v>65</v>
      </c>
      <c r="V842">
        <v>1.1216101154436</v>
      </c>
    </row>
    <row r="843" spans="1:22">
      <c r="A843" t="s">
        <v>2907</v>
      </c>
      <c r="B843" t="s">
        <v>2070</v>
      </c>
      <c r="C843" t="s">
        <v>424</v>
      </c>
      <c r="D843">
        <v>2.7389569863193102</v>
      </c>
      <c r="F843" t="s">
        <v>2073</v>
      </c>
      <c r="G843">
        <v>1.98507121615739E-2</v>
      </c>
      <c r="H843">
        <v>1.98169007967311E-2</v>
      </c>
      <c r="I843" s="238">
        <v>3.3811364842775903E-5</v>
      </c>
      <c r="J843">
        <v>1.07826962395603E-2</v>
      </c>
      <c r="K843">
        <v>5.1862017244429697E-3</v>
      </c>
      <c r="L843">
        <v>2.2426782836278001E-4</v>
      </c>
      <c r="M843">
        <v>5.3722266867545897E-3</v>
      </c>
      <c r="N843" t="s">
        <v>65</v>
      </c>
      <c r="O843">
        <v>1.6728809645776801E-2</v>
      </c>
      <c r="P843">
        <v>1.83784281375055</v>
      </c>
      <c r="Q843" t="s">
        <v>65</v>
      </c>
      <c r="R843" t="s">
        <v>65</v>
      </c>
      <c r="S843">
        <v>1.09927242409559</v>
      </c>
      <c r="T843">
        <v>2.0211458889611701E-3</v>
      </c>
      <c r="U843" t="s">
        <v>65</v>
      </c>
      <c r="V843">
        <v>1.09927242409559</v>
      </c>
    </row>
    <row r="844" spans="1:22">
      <c r="A844" t="s">
        <v>2908</v>
      </c>
      <c r="B844" t="s">
        <v>2070</v>
      </c>
      <c r="C844" t="s">
        <v>424</v>
      </c>
      <c r="D844">
        <v>40.722701309487</v>
      </c>
      <c r="F844" t="s">
        <v>2071</v>
      </c>
      <c r="G844">
        <v>2.1763449141702099E-2</v>
      </c>
      <c r="H844">
        <v>2.1761030916337899E-2</v>
      </c>
      <c r="I844" s="238">
        <v>2.4182253641032301E-6</v>
      </c>
      <c r="J844">
        <v>2.52324519664982E-3</v>
      </c>
      <c r="K844">
        <v>1.48126725289457E-3</v>
      </c>
      <c r="L844" s="238">
        <v>5.4565928234933399E-5</v>
      </c>
      <c r="M844">
        <v>9.8741201552031291E-4</v>
      </c>
      <c r="N844" t="s">
        <v>65</v>
      </c>
      <c r="O844">
        <v>7.4904313397221997E-3</v>
      </c>
      <c r="P844">
        <v>8.6242236565953192</v>
      </c>
      <c r="Q844" t="s">
        <v>65</v>
      </c>
      <c r="R844" t="s">
        <v>65</v>
      </c>
      <c r="S844">
        <v>1.22173235943027</v>
      </c>
      <c r="T844">
        <v>3.22841937189817E-4</v>
      </c>
      <c r="U844" t="s">
        <v>65</v>
      </c>
      <c r="V844">
        <v>1.22173235943027</v>
      </c>
    </row>
    <row r="845" spans="1:22">
      <c r="A845" t="s">
        <v>2909</v>
      </c>
      <c r="B845" t="s">
        <v>2070</v>
      </c>
      <c r="C845" t="s">
        <v>424</v>
      </c>
      <c r="D845">
        <v>28.369413971090001</v>
      </c>
      <c r="F845" t="s">
        <v>2071</v>
      </c>
      <c r="G845">
        <v>1.1716813774616299E-2</v>
      </c>
      <c r="H845">
        <v>1.1715847611261701E-2</v>
      </c>
      <c r="I845" s="238">
        <v>9.6616335459391092E-7</v>
      </c>
      <c r="J845">
        <v>9.4616711101441799E-3</v>
      </c>
      <c r="K845">
        <v>4.8665918512794696E-3</v>
      </c>
      <c r="L845">
        <v>1.9304106320184599E-3</v>
      </c>
      <c r="M845">
        <v>2.6646686268462401E-3</v>
      </c>
      <c r="N845" t="s">
        <v>65</v>
      </c>
      <c r="O845">
        <v>1.26309100100532E-3</v>
      </c>
      <c r="P845">
        <v>1.2382429567543001</v>
      </c>
      <c r="Q845" t="s">
        <v>65</v>
      </c>
      <c r="R845" t="s">
        <v>65</v>
      </c>
      <c r="S845">
        <v>1.32918087983694</v>
      </c>
      <c r="T845">
        <v>7.6491983065742303E-4</v>
      </c>
      <c r="U845" t="s">
        <v>65</v>
      </c>
      <c r="V845">
        <v>1.32918087983694</v>
      </c>
    </row>
    <row r="846" spans="1:22">
      <c r="A846" t="s">
        <v>2910</v>
      </c>
      <c r="B846" t="s">
        <v>2070</v>
      </c>
      <c r="C846" t="s">
        <v>424</v>
      </c>
      <c r="D846">
        <v>8.1402203744087398</v>
      </c>
      <c r="F846" t="s">
        <v>2073</v>
      </c>
      <c r="G846">
        <v>4.5734962561529998E-4</v>
      </c>
      <c r="H846">
        <v>2.9590919466819998E-4</v>
      </c>
      <c r="I846">
        <v>1.6144043094700001E-4</v>
      </c>
      <c r="J846">
        <v>7.2040953210721296E-3</v>
      </c>
      <c r="K846">
        <v>4.7642607324515996E-3</v>
      </c>
      <c r="L846">
        <v>1.7234509284130999E-4</v>
      </c>
      <c r="M846">
        <v>2.2674894957792099E-3</v>
      </c>
      <c r="N846" t="s">
        <v>65</v>
      </c>
      <c r="O846">
        <v>3.7421789423464302E-2</v>
      </c>
      <c r="P846">
        <v>4.1075135944225898E-2</v>
      </c>
      <c r="Q846" t="s">
        <v>65</v>
      </c>
      <c r="R846" t="s">
        <v>65</v>
      </c>
      <c r="S846">
        <v>1.09795550265619</v>
      </c>
      <c r="T846">
        <v>4.3140756611112999E-3</v>
      </c>
      <c r="U846" t="s">
        <v>65</v>
      </c>
      <c r="V846">
        <v>1.09795550265619</v>
      </c>
    </row>
    <row r="847" spans="1:22">
      <c r="A847" t="s">
        <v>2911</v>
      </c>
      <c r="B847" t="s">
        <v>2070</v>
      </c>
      <c r="C847" t="s">
        <v>424</v>
      </c>
      <c r="D847">
        <v>13.726191392971201</v>
      </c>
      <c r="F847" t="s">
        <v>2071</v>
      </c>
      <c r="G847">
        <v>1.1471858890915001E-3</v>
      </c>
      <c r="H847">
        <v>1.1468582550369E-3</v>
      </c>
      <c r="I847" s="238">
        <v>3.27634054575891E-7</v>
      </c>
      <c r="J847">
        <v>2.62974959963015E-3</v>
      </c>
      <c r="K847">
        <v>9.9367268909081601E-4</v>
      </c>
      <c r="L847">
        <v>1.1272633626209E-4</v>
      </c>
      <c r="M847">
        <v>1.52335057427725E-3</v>
      </c>
      <c r="N847" t="s">
        <v>65</v>
      </c>
      <c r="O847">
        <v>1.5703488922367601E-2</v>
      </c>
      <c r="P847">
        <v>0.43610929922688801</v>
      </c>
      <c r="Q847" t="s">
        <v>65</v>
      </c>
      <c r="R847" t="s">
        <v>65</v>
      </c>
      <c r="S847">
        <v>1.2774450830337201</v>
      </c>
      <c r="T847" s="238">
        <v>2.0863774680619902E-5</v>
      </c>
      <c r="U847" t="s">
        <v>65</v>
      </c>
      <c r="V847">
        <v>1.2774450830337201</v>
      </c>
    </row>
    <row r="848" spans="1:22">
      <c r="A848" t="s">
        <v>2912</v>
      </c>
      <c r="B848" t="s">
        <v>2070</v>
      </c>
      <c r="C848" t="s">
        <v>424</v>
      </c>
      <c r="D848">
        <v>26.1262702775369</v>
      </c>
      <c r="F848" t="s">
        <v>2071</v>
      </c>
      <c r="G848">
        <v>3.4910186594880002E-4</v>
      </c>
      <c r="H848">
        <v>3.4898468363910002E-4</v>
      </c>
      <c r="I848" s="238">
        <v>1.1718230969467299E-7</v>
      </c>
      <c r="J848">
        <v>2.6099295964976902E-3</v>
      </c>
      <c r="K848">
        <v>1.0396370129938E-3</v>
      </c>
      <c r="L848">
        <v>9.3471751049699901E-4</v>
      </c>
      <c r="M848">
        <v>6.3557507300688904E-4</v>
      </c>
      <c r="N848" t="s">
        <v>65</v>
      </c>
      <c r="O848">
        <v>1.4918462855854501E-2</v>
      </c>
      <c r="P848">
        <v>0.133714213635267</v>
      </c>
      <c r="Q848" t="s">
        <v>65</v>
      </c>
      <c r="R848" t="s">
        <v>65</v>
      </c>
      <c r="S848">
        <v>1.4641148325358799</v>
      </c>
      <c r="T848" s="238">
        <v>7.8548514566758104E-6</v>
      </c>
      <c r="U848" t="s">
        <v>65</v>
      </c>
      <c r="V848">
        <v>1.4641148325358799</v>
      </c>
    </row>
    <row r="849" spans="1:22">
      <c r="A849" t="s">
        <v>2913</v>
      </c>
      <c r="B849" t="s">
        <v>2070</v>
      </c>
      <c r="C849" t="s">
        <v>424</v>
      </c>
      <c r="D849">
        <v>1.30212695630772</v>
      </c>
      <c r="F849" t="s">
        <v>2071</v>
      </c>
      <c r="G849">
        <v>2.41145407689E-4</v>
      </c>
      <c r="H849">
        <v>2.41145407689E-4</v>
      </c>
      <c r="I849">
        <v>0</v>
      </c>
      <c r="J849">
        <v>6.5240949817093503E-3</v>
      </c>
      <c r="K849">
        <v>2.42936599592507E-3</v>
      </c>
      <c r="L849">
        <v>7.70487909606566E-4</v>
      </c>
      <c r="M849">
        <v>3.3242410761777099E-3</v>
      </c>
      <c r="N849" t="s">
        <v>65</v>
      </c>
      <c r="O849">
        <v>0</v>
      </c>
      <c r="P849">
        <v>3.6962277276015101E-2</v>
      </c>
      <c r="Q849" t="s">
        <v>65</v>
      </c>
      <c r="R849" t="s">
        <v>65</v>
      </c>
      <c r="S849">
        <v>1.1276561371899301</v>
      </c>
      <c r="U849" t="s">
        <v>65</v>
      </c>
      <c r="V849">
        <v>1.1276561371899301</v>
      </c>
    </row>
    <row r="850" spans="1:22">
      <c r="A850" t="s">
        <v>2914</v>
      </c>
      <c r="B850" t="s">
        <v>2070</v>
      </c>
      <c r="C850" t="s">
        <v>424</v>
      </c>
      <c r="D850">
        <v>31.0011623781194</v>
      </c>
      <c r="F850" t="s">
        <v>2073</v>
      </c>
      <c r="G850">
        <v>2.66209941841478E-2</v>
      </c>
      <c r="H850">
        <v>2.66200208593547E-2</v>
      </c>
      <c r="I850" s="238">
        <v>9.7332479304008806E-7</v>
      </c>
      <c r="J850">
        <v>8.9578726288947197E-3</v>
      </c>
      <c r="K850">
        <v>4.1551785938619403E-3</v>
      </c>
      <c r="L850">
        <v>1.1119355451332199E-3</v>
      </c>
      <c r="M850">
        <v>3.6907584898995399E-3</v>
      </c>
      <c r="N850" t="s">
        <v>65</v>
      </c>
      <c r="O850">
        <v>3.7221085145209402E-3</v>
      </c>
      <c r="P850">
        <v>2.9716900387139402</v>
      </c>
      <c r="Q850" t="s">
        <v>65</v>
      </c>
      <c r="R850" t="s">
        <v>65</v>
      </c>
      <c r="S850">
        <v>1.2094382373568799</v>
      </c>
      <c r="T850">
        <v>2.6149823124255699E-4</v>
      </c>
      <c r="U850" t="s">
        <v>65</v>
      </c>
      <c r="V850">
        <v>1.2094382373568799</v>
      </c>
    </row>
    <row r="851" spans="1:22">
      <c r="A851" t="s">
        <v>2915</v>
      </c>
      <c r="B851" t="s">
        <v>2070</v>
      </c>
      <c r="C851" t="s">
        <v>424</v>
      </c>
      <c r="D851">
        <v>6.3591075344703203</v>
      </c>
      <c r="F851" t="s">
        <v>2073</v>
      </c>
      <c r="G851">
        <v>2.8181811448745101E-2</v>
      </c>
      <c r="H851">
        <v>2.8172043660730599E-2</v>
      </c>
      <c r="I851" s="238">
        <v>9.7677880144419596E-6</v>
      </c>
      <c r="J851">
        <v>1.29079677935018E-2</v>
      </c>
      <c r="K851">
        <v>7.7518171231687003E-3</v>
      </c>
      <c r="L851">
        <v>1.7679068455779101E-3</v>
      </c>
      <c r="M851">
        <v>3.3882438247552502E-3</v>
      </c>
      <c r="N851" t="s">
        <v>65</v>
      </c>
      <c r="O851">
        <v>7.9394041114831393E-3</v>
      </c>
      <c r="P851">
        <v>2.1825312947335398</v>
      </c>
      <c r="Q851" t="s">
        <v>65</v>
      </c>
      <c r="R851" t="s">
        <v>65</v>
      </c>
      <c r="S851">
        <v>1.08476941711943</v>
      </c>
      <c r="T851">
        <v>1.2302923339440901E-3</v>
      </c>
      <c r="U851" t="s">
        <v>65</v>
      </c>
      <c r="V851">
        <v>1.08476941711943</v>
      </c>
    </row>
    <row r="852" spans="1:22">
      <c r="A852" t="s">
        <v>2916</v>
      </c>
      <c r="B852" t="s">
        <v>2070</v>
      </c>
      <c r="C852" t="s">
        <v>424</v>
      </c>
      <c r="D852">
        <v>27.312582285989301</v>
      </c>
      <c r="E852" t="s">
        <v>2087</v>
      </c>
      <c r="F852" t="s">
        <v>2073</v>
      </c>
      <c r="G852">
        <v>9.40022312316207E-2</v>
      </c>
      <c r="H852">
        <v>9.4000477386218598E-2</v>
      </c>
      <c r="I852" s="238">
        <v>1.7538454020702999E-6</v>
      </c>
      <c r="J852">
        <v>6.4906178327009401E-3</v>
      </c>
      <c r="K852">
        <v>3.5883611796339999E-3</v>
      </c>
      <c r="L852">
        <v>1.1719226497423199E-4</v>
      </c>
      <c r="M852">
        <v>2.7850643880927002E-3</v>
      </c>
      <c r="N852" t="s">
        <v>65</v>
      </c>
      <c r="O852">
        <v>4.8432988154228702E-2</v>
      </c>
      <c r="P852">
        <v>14.4825161192863</v>
      </c>
      <c r="Q852" t="s">
        <v>65</v>
      </c>
      <c r="R852" t="s">
        <v>65</v>
      </c>
      <c r="S852">
        <v>1.0687380258569299</v>
      </c>
      <c r="T852" s="238">
        <v>3.6211794252409098E-5</v>
      </c>
      <c r="U852" t="s">
        <v>65</v>
      </c>
      <c r="V852">
        <v>1.0687380258569299</v>
      </c>
    </row>
    <row r="853" spans="1:22">
      <c r="A853" t="s">
        <v>2917</v>
      </c>
      <c r="B853" t="s">
        <v>2070</v>
      </c>
      <c r="C853" t="s">
        <v>424</v>
      </c>
      <c r="D853">
        <v>10.896540305904701</v>
      </c>
      <c r="F853" t="s">
        <v>2073</v>
      </c>
      <c r="G853">
        <v>6.7970482595882996E-3</v>
      </c>
      <c r="H853">
        <v>6.7286103501071996E-3</v>
      </c>
      <c r="I853" s="238">
        <v>6.84379094810523E-5</v>
      </c>
      <c r="J853">
        <v>8.6967637674087092E-3</v>
      </c>
      <c r="K853">
        <v>5.0208724683545496E-3</v>
      </c>
      <c r="L853">
        <v>2.1928122989218899E-4</v>
      </c>
      <c r="M853">
        <v>3.4566100691619602E-3</v>
      </c>
      <c r="N853" t="s">
        <v>65</v>
      </c>
      <c r="O853">
        <v>2.6337061331569898E-2</v>
      </c>
      <c r="P853">
        <v>0.77369128678909205</v>
      </c>
      <c r="Q853" t="s">
        <v>65</v>
      </c>
      <c r="R853" t="s">
        <v>65</v>
      </c>
      <c r="S853">
        <v>1.11729396395271</v>
      </c>
      <c r="T853">
        <v>2.59854008081822E-3</v>
      </c>
      <c r="U853" t="s">
        <v>65</v>
      </c>
      <c r="V853">
        <v>1.11729396395271</v>
      </c>
    </row>
    <row r="854" spans="1:22">
      <c r="A854" t="s">
        <v>2918</v>
      </c>
      <c r="B854" t="s">
        <v>2070</v>
      </c>
      <c r="C854" t="s">
        <v>424</v>
      </c>
      <c r="D854">
        <v>1.07283956502577</v>
      </c>
      <c r="F854" t="s">
        <v>2071</v>
      </c>
      <c r="G854">
        <v>3.4890213888979001E-3</v>
      </c>
      <c r="H854">
        <v>3.4803438795409001E-3</v>
      </c>
      <c r="I854" s="238">
        <v>8.6775093569225595E-6</v>
      </c>
      <c r="J854">
        <v>7.0687058706232304E-3</v>
      </c>
      <c r="K854">
        <v>3.9656554706232004E-3</v>
      </c>
      <c r="L854">
        <v>3.7053533180904602E-4</v>
      </c>
      <c r="M854">
        <v>2.7325150681909798E-3</v>
      </c>
      <c r="N854" t="s">
        <v>65</v>
      </c>
      <c r="O854">
        <v>1.41189738799692E-3</v>
      </c>
      <c r="P854">
        <v>0.49235941390698201</v>
      </c>
      <c r="Q854" t="s">
        <v>65</v>
      </c>
      <c r="R854" t="s">
        <v>65</v>
      </c>
      <c r="S854">
        <v>1.0318492037699001</v>
      </c>
      <c r="T854">
        <v>6.1459915080892798E-3</v>
      </c>
      <c r="U854" t="s">
        <v>65</v>
      </c>
      <c r="V854">
        <v>1.0318492037699001</v>
      </c>
    </row>
    <row r="855" spans="1:22">
      <c r="A855" t="s">
        <v>2919</v>
      </c>
      <c r="B855" t="s">
        <v>2070</v>
      </c>
      <c r="C855" t="s">
        <v>424</v>
      </c>
      <c r="D855">
        <v>15.749894345662801</v>
      </c>
      <c r="F855" t="s">
        <v>2071</v>
      </c>
      <c r="G855">
        <v>7.4092050137506997E-3</v>
      </c>
      <c r="H855">
        <v>7.3963285806804002E-3</v>
      </c>
      <c r="I855" s="238">
        <v>1.2876433070289001E-5</v>
      </c>
      <c r="J855">
        <v>7.9202994682112896E-3</v>
      </c>
      <c r="K855">
        <v>1.89134653764999E-3</v>
      </c>
      <c r="L855">
        <v>2.3564861508394399E-4</v>
      </c>
      <c r="M855">
        <v>5.79330431547735E-3</v>
      </c>
      <c r="N855" t="s">
        <v>65</v>
      </c>
      <c r="O855">
        <v>6.6655553240862406E-2</v>
      </c>
      <c r="P855">
        <v>0.93384456110101699</v>
      </c>
      <c r="Q855" t="s">
        <v>65</v>
      </c>
      <c r="R855" t="s">
        <v>65</v>
      </c>
      <c r="S855">
        <v>1.13928434116997</v>
      </c>
      <c r="T855">
        <v>1.9317869921144399E-4</v>
      </c>
      <c r="U855" t="s">
        <v>65</v>
      </c>
      <c r="V855">
        <v>1.13928434116997</v>
      </c>
    </row>
    <row r="856" spans="1:22">
      <c r="A856" t="s">
        <v>2920</v>
      </c>
      <c r="B856" t="s">
        <v>2070</v>
      </c>
      <c r="C856" t="s">
        <v>424</v>
      </c>
      <c r="D856">
        <v>16.420583654264298</v>
      </c>
      <c r="F856" t="s">
        <v>2073</v>
      </c>
      <c r="G856">
        <v>2.3503877538215201E-2</v>
      </c>
      <c r="H856">
        <v>2.3503759450972699E-2</v>
      </c>
      <c r="I856" s="238">
        <v>1.1808724249575199E-7</v>
      </c>
      <c r="J856">
        <v>2.8724523783616898E-3</v>
      </c>
      <c r="K856">
        <v>1.5846689013332301E-3</v>
      </c>
      <c r="L856" s="238">
        <v>7.8884341089801205E-5</v>
      </c>
      <c r="M856">
        <v>1.2088991359386499E-3</v>
      </c>
      <c r="N856" t="s">
        <v>65</v>
      </c>
      <c r="O856">
        <v>2.90666351594926E-2</v>
      </c>
      <c r="P856">
        <v>8.1824714059761199</v>
      </c>
      <c r="Q856" t="s">
        <v>65</v>
      </c>
      <c r="R856" t="s">
        <v>65</v>
      </c>
      <c r="S856">
        <v>1.375</v>
      </c>
      <c r="T856" s="238">
        <v>4.0626388932806104E-6</v>
      </c>
      <c r="U856" t="s">
        <v>65</v>
      </c>
      <c r="V856">
        <v>1.375</v>
      </c>
    </row>
    <row r="857" spans="1:22">
      <c r="A857" t="s">
        <v>2921</v>
      </c>
      <c r="B857" t="s">
        <v>2070</v>
      </c>
      <c r="C857" t="s">
        <v>424</v>
      </c>
      <c r="D857">
        <v>9.5824696245121306</v>
      </c>
      <c r="F857" t="s">
        <v>2071</v>
      </c>
      <c r="G857">
        <v>2.2014293033888999E-3</v>
      </c>
      <c r="H857">
        <v>2.2014293033888999E-3</v>
      </c>
      <c r="I857">
        <v>0</v>
      </c>
      <c r="J857">
        <v>9.05253645528728E-3</v>
      </c>
      <c r="K857">
        <v>3.5692912318617399E-3</v>
      </c>
      <c r="L857">
        <v>1.46245527787242E-4</v>
      </c>
      <c r="M857">
        <v>5.3369996956382799E-3</v>
      </c>
      <c r="N857" t="s">
        <v>65</v>
      </c>
      <c r="O857">
        <v>0</v>
      </c>
      <c r="P857">
        <v>0.24318369931591</v>
      </c>
      <c r="Q857" t="s">
        <v>65</v>
      </c>
      <c r="R857" t="s">
        <v>65</v>
      </c>
      <c r="S857">
        <v>1.06076545341332</v>
      </c>
      <c r="U857" t="s">
        <v>65</v>
      </c>
      <c r="V857">
        <v>1.06076545341332</v>
      </c>
    </row>
    <row r="858" spans="1:22">
      <c r="A858" t="s">
        <v>2922</v>
      </c>
      <c r="B858" t="s">
        <v>2070</v>
      </c>
      <c r="C858" t="s">
        <v>424</v>
      </c>
      <c r="D858">
        <v>1.3583628322249399</v>
      </c>
      <c r="F858" t="s">
        <v>2071</v>
      </c>
      <c r="G858">
        <v>2.53235367594511E-2</v>
      </c>
      <c r="H858">
        <v>2.5033986972665501E-2</v>
      </c>
      <c r="I858">
        <v>2.8954978678549998E-4</v>
      </c>
      <c r="J858">
        <v>9.3255690698397092E-3</v>
      </c>
      <c r="K858">
        <v>6.4895922323718299E-3</v>
      </c>
      <c r="L858">
        <v>1.43248257315227E-4</v>
      </c>
      <c r="M858">
        <v>2.69272858015264E-3</v>
      </c>
      <c r="N858" t="s">
        <v>65</v>
      </c>
      <c r="O858">
        <v>4.1892284862533697E-3</v>
      </c>
      <c r="P858">
        <v>2.6844460413283602</v>
      </c>
      <c r="Q858" t="s">
        <v>65</v>
      </c>
      <c r="R858" t="s">
        <v>65</v>
      </c>
      <c r="S858">
        <v>1.10551015755108</v>
      </c>
      <c r="T858">
        <v>6.9117687835751895E-2</v>
      </c>
      <c r="U858" t="s">
        <v>65</v>
      </c>
      <c r="V858">
        <v>1.10551015755108</v>
      </c>
    </row>
    <row r="859" spans="1:22">
      <c r="A859" t="s">
        <v>2923</v>
      </c>
      <c r="B859" t="s">
        <v>2070</v>
      </c>
      <c r="C859" t="s">
        <v>424</v>
      </c>
      <c r="D859">
        <v>40.030976338871199</v>
      </c>
      <c r="F859" t="s">
        <v>2071</v>
      </c>
      <c r="G859">
        <v>3.6434897583663998E-3</v>
      </c>
      <c r="H859">
        <v>3.6418204895859001E-3</v>
      </c>
      <c r="I859" s="238">
        <v>1.6692687805222499E-6</v>
      </c>
      <c r="J859">
        <v>3.5998872502143401E-3</v>
      </c>
      <c r="K859">
        <v>1.28163275494137E-3</v>
      </c>
      <c r="L859">
        <v>3.6384463447362099E-4</v>
      </c>
      <c r="M859">
        <v>1.95440986079935E-3</v>
      </c>
      <c r="N859" t="s">
        <v>65</v>
      </c>
      <c r="O859">
        <v>8.2074354180998097E-4</v>
      </c>
      <c r="P859">
        <v>1.01164848687109</v>
      </c>
      <c r="Q859" t="s">
        <v>65</v>
      </c>
      <c r="R859" t="s">
        <v>65</v>
      </c>
      <c r="S859">
        <v>1.18404575370299</v>
      </c>
      <c r="T859">
        <v>2.0338494249263501E-3</v>
      </c>
      <c r="U859" t="s">
        <v>65</v>
      </c>
      <c r="V859">
        <v>1.18404575370299</v>
      </c>
    </row>
    <row r="860" spans="1:22">
      <c r="A860" t="s">
        <v>2924</v>
      </c>
      <c r="B860" t="s">
        <v>2070</v>
      </c>
      <c r="C860" t="s">
        <v>424</v>
      </c>
      <c r="D860">
        <v>6.2454848566981296</v>
      </c>
      <c r="F860" t="s">
        <v>2071</v>
      </c>
      <c r="G860">
        <v>1.7876432638628001E-3</v>
      </c>
      <c r="H860">
        <v>1.7868013084949E-3</v>
      </c>
      <c r="I860" s="238">
        <v>8.4195536785299503E-7</v>
      </c>
      <c r="J860">
        <v>1.08013125940838E-2</v>
      </c>
      <c r="K860">
        <v>6.5662052655856302E-3</v>
      </c>
      <c r="L860">
        <v>1.9029380317047201E-3</v>
      </c>
      <c r="M860">
        <v>2.3321692967934902E-3</v>
      </c>
      <c r="N860" t="s">
        <v>65</v>
      </c>
      <c r="O860">
        <v>1.46331210150728E-2</v>
      </c>
      <c r="P860">
        <v>0.16542446049321499</v>
      </c>
      <c r="Q860" t="s">
        <v>65</v>
      </c>
      <c r="R860" t="s">
        <v>65</v>
      </c>
      <c r="S860">
        <v>1.50502260170768</v>
      </c>
      <c r="T860" s="238">
        <v>5.7537648119341E-5</v>
      </c>
      <c r="U860" t="s">
        <v>65</v>
      </c>
      <c r="V860">
        <v>1.50502260170768</v>
      </c>
    </row>
    <row r="861" spans="1:22">
      <c r="A861" t="s">
        <v>2925</v>
      </c>
      <c r="B861" t="s">
        <v>2070</v>
      </c>
      <c r="C861" t="s">
        <v>424</v>
      </c>
      <c r="D861">
        <v>6.9336776542620502</v>
      </c>
      <c r="F861" t="s">
        <v>2071</v>
      </c>
      <c r="G861">
        <v>2.0119523657547E-3</v>
      </c>
      <c r="H861">
        <v>2.0111492855214002E-3</v>
      </c>
      <c r="I861" s="238">
        <v>8.0308023332745496E-7</v>
      </c>
      <c r="J861">
        <v>1.76658901894096E-3</v>
      </c>
      <c r="K861">
        <v>1.31120456974208E-3</v>
      </c>
      <c r="L861" s="238">
        <v>3.8883351721460002E-5</v>
      </c>
      <c r="M861">
        <v>4.1650109747741801E-4</v>
      </c>
      <c r="N861" t="s">
        <v>65</v>
      </c>
      <c r="O861">
        <v>3.3645234711723298E-3</v>
      </c>
      <c r="P861">
        <v>1.1384364240682501</v>
      </c>
      <c r="Q861" t="s">
        <v>65</v>
      </c>
      <c r="R861" t="s">
        <v>65</v>
      </c>
      <c r="S861">
        <v>1.09407389177515</v>
      </c>
      <c r="T861">
        <v>2.38690631885421E-4</v>
      </c>
      <c r="U861" t="s">
        <v>65</v>
      </c>
      <c r="V861">
        <v>1.09407389177515</v>
      </c>
    </row>
    <row r="862" spans="1:22">
      <c r="A862" t="s">
        <v>2926</v>
      </c>
      <c r="B862" t="s">
        <v>2070</v>
      </c>
      <c r="C862" t="s">
        <v>424</v>
      </c>
      <c r="D862">
        <v>3.2334470587373598</v>
      </c>
      <c r="F862" t="s">
        <v>2071</v>
      </c>
      <c r="G862">
        <v>2.19811793506536E-2</v>
      </c>
      <c r="H862">
        <v>2.19811793506536E-2</v>
      </c>
      <c r="I862">
        <v>0</v>
      </c>
      <c r="J862">
        <v>7.8655701633095904E-3</v>
      </c>
      <c r="K862">
        <v>3.8754232711823702E-3</v>
      </c>
      <c r="L862">
        <v>2.3033618565370499E-3</v>
      </c>
      <c r="M862">
        <v>1.6867850355901501E-3</v>
      </c>
      <c r="N862" t="s">
        <v>65</v>
      </c>
      <c r="O862">
        <v>0</v>
      </c>
      <c r="P862">
        <v>2.7946072432471398</v>
      </c>
      <c r="Q862" t="s">
        <v>65</v>
      </c>
      <c r="R862" t="s">
        <v>65</v>
      </c>
      <c r="S862">
        <v>1.0034376918354799</v>
      </c>
      <c r="U862" t="s">
        <v>65</v>
      </c>
      <c r="V862">
        <v>1.0034376918354799</v>
      </c>
    </row>
    <row r="863" spans="1:22">
      <c r="A863" t="s">
        <v>2927</v>
      </c>
      <c r="B863" t="s">
        <v>2070</v>
      </c>
      <c r="C863" t="s">
        <v>424</v>
      </c>
      <c r="D863">
        <v>1.6764919206120099</v>
      </c>
      <c r="F863" t="s">
        <v>2071</v>
      </c>
      <c r="G863">
        <v>3.2243614540964E-3</v>
      </c>
      <c r="H863">
        <v>2.7621878162551001E-3</v>
      </c>
      <c r="I863">
        <v>4.6217363784120002E-4</v>
      </c>
      <c r="J863">
        <v>1.6685050356437699E-2</v>
      </c>
      <c r="K863">
        <v>7.2078341979494101E-3</v>
      </c>
      <c r="L863">
        <v>1.19917678209691E-4</v>
      </c>
      <c r="M863">
        <v>9.3572984802785999E-3</v>
      </c>
      <c r="N863" t="s">
        <v>65</v>
      </c>
      <c r="O863">
        <v>8.7686431381543192E-3</v>
      </c>
      <c r="P863">
        <v>0.16554866525706</v>
      </c>
      <c r="Q863" t="s">
        <v>65</v>
      </c>
      <c r="R863" t="s">
        <v>65</v>
      </c>
      <c r="S863">
        <v>1.32671436143313</v>
      </c>
      <c r="T863">
        <v>5.2707543294831898E-2</v>
      </c>
      <c r="U863" t="s">
        <v>65</v>
      </c>
      <c r="V863">
        <v>1.32671436143313</v>
      </c>
    </row>
    <row r="864" spans="1:22">
      <c r="A864" t="s">
        <v>2928</v>
      </c>
      <c r="B864" t="s">
        <v>2070</v>
      </c>
      <c r="C864" t="s">
        <v>424</v>
      </c>
      <c r="D864">
        <v>19.720427157671299</v>
      </c>
      <c r="F864" t="s">
        <v>2073</v>
      </c>
      <c r="G864">
        <v>2.4463733745871501E-2</v>
      </c>
      <c r="H864">
        <v>2.4318538431437699E-2</v>
      </c>
      <c r="I864">
        <v>1.451953144338E-4</v>
      </c>
      <c r="J864">
        <v>7.5025350531542304E-3</v>
      </c>
      <c r="K864">
        <v>3.2723268939611602E-3</v>
      </c>
      <c r="L864">
        <v>2.7207210240372601E-4</v>
      </c>
      <c r="M864">
        <v>3.9581360567893398E-3</v>
      </c>
      <c r="N864" t="s">
        <v>65</v>
      </c>
      <c r="O864">
        <v>5.0495541688005997E-2</v>
      </c>
      <c r="P864">
        <v>3.24137618273621</v>
      </c>
      <c r="Q864" t="s">
        <v>65</v>
      </c>
      <c r="R864" t="s">
        <v>65</v>
      </c>
      <c r="S864">
        <v>1.1412635033881899</v>
      </c>
      <c r="T864">
        <v>2.8754085921270001E-3</v>
      </c>
      <c r="U864" t="s">
        <v>65</v>
      </c>
      <c r="V864">
        <v>1.1412635033881899</v>
      </c>
    </row>
    <row r="865" spans="1:22">
      <c r="A865" t="s">
        <v>2929</v>
      </c>
      <c r="B865" t="s">
        <v>2070</v>
      </c>
      <c r="C865" t="s">
        <v>424</v>
      </c>
      <c r="D865">
        <v>2.56238140283117</v>
      </c>
      <c r="F865" t="s">
        <v>2071</v>
      </c>
      <c r="G865">
        <v>7.8013748415125001E-3</v>
      </c>
      <c r="H865">
        <v>7.0060913663724002E-3</v>
      </c>
      <c r="I865">
        <v>7.9528347513999997E-4</v>
      </c>
      <c r="J865">
        <v>1.7413435549356201E-2</v>
      </c>
      <c r="K865">
        <v>9.2857076865675899E-3</v>
      </c>
      <c r="L865">
        <v>9.4599774969827402E-4</v>
      </c>
      <c r="M865">
        <v>7.1817301130903599E-3</v>
      </c>
      <c r="N865" t="s">
        <v>65</v>
      </c>
      <c r="O865">
        <v>2.6402906422167201E-2</v>
      </c>
      <c r="P865">
        <v>0.402338260391781</v>
      </c>
      <c r="Q865" t="s">
        <v>65</v>
      </c>
      <c r="R865" t="s">
        <v>65</v>
      </c>
      <c r="S865">
        <v>1.0494911572471</v>
      </c>
      <c r="T865">
        <v>3.0121057978386E-2</v>
      </c>
      <c r="U865" t="s">
        <v>65</v>
      </c>
      <c r="V865">
        <v>1.0494911572471</v>
      </c>
    </row>
    <row r="866" spans="1:22">
      <c r="A866" t="s">
        <v>2930</v>
      </c>
      <c r="B866" t="s">
        <v>2070</v>
      </c>
      <c r="C866" t="s">
        <v>424</v>
      </c>
      <c r="D866">
        <v>3.4080284590175101</v>
      </c>
      <c r="F866" t="s">
        <v>2073</v>
      </c>
      <c r="G866">
        <v>3.8661203482157E-2</v>
      </c>
      <c r="H866">
        <v>3.8653454081593999E-2</v>
      </c>
      <c r="I866" s="238">
        <v>7.7494005629774608E-6</v>
      </c>
      <c r="J866">
        <v>1.2294296400533001E-2</v>
      </c>
      <c r="K866">
        <v>5.6842302610081597E-3</v>
      </c>
      <c r="L866">
        <v>2.3840557196506199E-3</v>
      </c>
      <c r="M866">
        <v>4.2260104198742097E-3</v>
      </c>
      <c r="N866" t="s">
        <v>65</v>
      </c>
      <c r="O866">
        <v>2.9407383138278499E-2</v>
      </c>
      <c r="P866">
        <v>3.1440151450975402</v>
      </c>
      <c r="Q866" t="s">
        <v>65</v>
      </c>
      <c r="R866" t="s">
        <v>65</v>
      </c>
      <c r="S866">
        <v>1.0457085051746899</v>
      </c>
      <c r="T866">
        <v>2.63518876417478E-4</v>
      </c>
      <c r="U866" t="s">
        <v>65</v>
      </c>
      <c r="V866">
        <v>1.0457085051746899</v>
      </c>
    </row>
    <row r="867" spans="1:22">
      <c r="A867" t="s">
        <v>2931</v>
      </c>
      <c r="B867" t="s">
        <v>2070</v>
      </c>
      <c r="C867" t="s">
        <v>424</v>
      </c>
      <c r="D867">
        <v>0.86283131145300196</v>
      </c>
      <c r="F867" t="s">
        <v>2073</v>
      </c>
      <c r="G867">
        <v>8.4481765537503008E-3</v>
      </c>
      <c r="H867">
        <v>8.4457740726269995E-3</v>
      </c>
      <c r="I867" s="238">
        <v>2.4024811233704699E-6</v>
      </c>
      <c r="J867">
        <v>3.6600566442004999E-3</v>
      </c>
      <c r="K867">
        <v>2.6107981136550299E-3</v>
      </c>
      <c r="L867">
        <v>1.8887469574796001E-4</v>
      </c>
      <c r="M867">
        <v>8.6038383479751003E-4</v>
      </c>
      <c r="N867" t="s">
        <v>65</v>
      </c>
      <c r="O867">
        <v>0</v>
      </c>
      <c r="P867">
        <v>2.30755283145949</v>
      </c>
      <c r="Q867" t="s">
        <v>65</v>
      </c>
      <c r="R867" t="s">
        <v>65</v>
      </c>
      <c r="S867">
        <v>1.0739447413174601</v>
      </c>
      <c r="T867" t="s">
        <v>2119</v>
      </c>
      <c r="U867" t="s">
        <v>65</v>
      </c>
      <c r="V867">
        <v>1.0739447413174601</v>
      </c>
    </row>
    <row r="868" spans="1:22">
      <c r="A868" t="s">
        <v>2932</v>
      </c>
      <c r="B868" t="s">
        <v>2070</v>
      </c>
      <c r="C868" t="s">
        <v>424</v>
      </c>
      <c r="D868">
        <v>13.3254737297031</v>
      </c>
      <c r="F868" t="s">
        <v>2073</v>
      </c>
      <c r="G868">
        <v>7.0905610088426996E-3</v>
      </c>
      <c r="H868">
        <v>7.0764730126796002E-3</v>
      </c>
      <c r="I868" s="238">
        <v>1.4087996163120199E-5</v>
      </c>
      <c r="J868">
        <v>7.1442023391921801E-3</v>
      </c>
      <c r="K868">
        <v>4.5048617102813396E-3</v>
      </c>
      <c r="L868">
        <v>3.9695961114325298E-4</v>
      </c>
      <c r="M868">
        <v>2.2423810177675798E-3</v>
      </c>
      <c r="N868" t="s">
        <v>65</v>
      </c>
      <c r="O868">
        <v>3.9157309397072002E-2</v>
      </c>
      <c r="P868">
        <v>0.99051967969313603</v>
      </c>
      <c r="Q868" t="s">
        <v>65</v>
      </c>
      <c r="R868" t="s">
        <v>65</v>
      </c>
      <c r="S868">
        <v>1.2780260590925601</v>
      </c>
      <c r="T868">
        <v>3.5977947361658102E-4</v>
      </c>
      <c r="U868" t="s">
        <v>65</v>
      </c>
      <c r="V868">
        <v>1.2780260590925601</v>
      </c>
    </row>
    <row r="869" spans="1:22">
      <c r="A869" t="s">
        <v>2933</v>
      </c>
      <c r="B869" t="s">
        <v>2070</v>
      </c>
      <c r="C869" t="s">
        <v>424</v>
      </c>
      <c r="D869">
        <v>12.978606471370901</v>
      </c>
      <c r="F869" t="s">
        <v>2073</v>
      </c>
      <c r="G869">
        <v>5.4784031629662002E-3</v>
      </c>
      <c r="H869">
        <v>5.4775356749133999E-3</v>
      </c>
      <c r="I869" s="238">
        <v>8.6748805277681097E-7</v>
      </c>
      <c r="J869">
        <v>3.5464693431236402E-3</v>
      </c>
      <c r="K869">
        <v>1.6717916863628101E-3</v>
      </c>
      <c r="L869">
        <v>1.21585314671869E-4</v>
      </c>
      <c r="M869">
        <v>1.75309234208896E-3</v>
      </c>
      <c r="N869" t="s">
        <v>65</v>
      </c>
      <c r="O869">
        <v>2.2155885754213601E-2</v>
      </c>
      <c r="P869">
        <v>1.5445038839920999</v>
      </c>
      <c r="Q869" t="s">
        <v>65</v>
      </c>
      <c r="R869" t="s">
        <v>65</v>
      </c>
      <c r="S869">
        <v>1.1422145687339</v>
      </c>
      <c r="T869" s="238">
        <v>3.9153842116730999E-5</v>
      </c>
      <c r="U869" t="s">
        <v>65</v>
      </c>
      <c r="V869">
        <v>1.1422145687339</v>
      </c>
    </row>
    <row r="870" spans="1:22">
      <c r="A870" t="s">
        <v>2934</v>
      </c>
      <c r="B870" t="s">
        <v>2070</v>
      </c>
      <c r="C870" t="s">
        <v>424</v>
      </c>
      <c r="D870">
        <v>17.090267257901999</v>
      </c>
      <c r="F870" t="s">
        <v>2073</v>
      </c>
      <c r="G870">
        <v>1.8130257906370701E-2</v>
      </c>
      <c r="H870">
        <v>1.8116910811839099E-2</v>
      </c>
      <c r="I870" s="238">
        <v>1.3347094531615499E-5</v>
      </c>
      <c r="J870">
        <v>3.07268916926105E-3</v>
      </c>
      <c r="K870">
        <v>1.37003392206677E-3</v>
      </c>
      <c r="L870" s="238">
        <v>8.0345017947159903E-5</v>
      </c>
      <c r="M870">
        <v>1.6223102292471101E-3</v>
      </c>
      <c r="N870" t="s">
        <v>65</v>
      </c>
      <c r="O870">
        <v>4.0961302831634197E-2</v>
      </c>
      <c r="P870">
        <v>5.8961091779407004</v>
      </c>
      <c r="Q870" t="s">
        <v>65</v>
      </c>
      <c r="R870" t="s">
        <v>65</v>
      </c>
      <c r="S870">
        <v>1.3452896563857599</v>
      </c>
      <c r="T870">
        <v>3.2584643575613199E-4</v>
      </c>
      <c r="U870" t="s">
        <v>65</v>
      </c>
      <c r="V870">
        <v>1.3452896563857599</v>
      </c>
    </row>
    <row r="871" spans="1:22">
      <c r="A871" t="s">
        <v>2935</v>
      </c>
      <c r="B871" t="s">
        <v>2070</v>
      </c>
      <c r="C871" t="s">
        <v>424</v>
      </c>
      <c r="D871">
        <v>4.2872282570922398</v>
      </c>
      <c r="F871" t="s">
        <v>2073</v>
      </c>
      <c r="G871">
        <v>9.5843183324879997E-4</v>
      </c>
      <c r="H871">
        <v>8.6662148335609997E-4</v>
      </c>
      <c r="I871" s="238">
        <v>9.1810349892677606E-5</v>
      </c>
      <c r="J871">
        <v>1.1937136767979899E-2</v>
      </c>
      <c r="K871">
        <v>5.6138488344769999E-3</v>
      </c>
      <c r="L871">
        <v>3.4087712988558803E-4</v>
      </c>
      <c r="M871">
        <v>5.9824108036173797E-3</v>
      </c>
      <c r="N871" t="s">
        <v>65</v>
      </c>
      <c r="O871">
        <v>1.6748138279372798E-2</v>
      </c>
      <c r="P871">
        <v>7.2598773072677994E-2</v>
      </c>
      <c r="Q871" t="s">
        <v>65</v>
      </c>
      <c r="R871" t="s">
        <v>65</v>
      </c>
      <c r="S871">
        <v>1.11206400077749</v>
      </c>
      <c r="T871">
        <v>5.4818242100229302E-3</v>
      </c>
      <c r="U871" t="s">
        <v>65</v>
      </c>
      <c r="V871">
        <v>1.11206400077749</v>
      </c>
    </row>
    <row r="872" spans="1:22">
      <c r="A872" t="s">
        <v>2936</v>
      </c>
      <c r="B872" t="s">
        <v>2070</v>
      </c>
      <c r="C872" t="s">
        <v>424</v>
      </c>
      <c r="D872">
        <v>0.822481538034602</v>
      </c>
      <c r="F872" t="s">
        <v>2073</v>
      </c>
      <c r="G872">
        <v>5.2449143873359002E-3</v>
      </c>
      <c r="H872">
        <v>4.8264428026944996E-3</v>
      </c>
      <c r="I872">
        <v>4.1847158464130001E-4</v>
      </c>
      <c r="J872">
        <v>2.1636344518307801E-2</v>
      </c>
      <c r="K872">
        <v>1.10320095585773E-2</v>
      </c>
      <c r="L872">
        <v>7.6826681069188405E-4</v>
      </c>
      <c r="M872">
        <v>9.8360681490386702E-3</v>
      </c>
      <c r="N872" t="s">
        <v>65</v>
      </c>
      <c r="O872">
        <v>2.4008922808897399E-2</v>
      </c>
      <c r="P872">
        <v>0.22307108294613001</v>
      </c>
      <c r="Q872" t="s">
        <v>65</v>
      </c>
      <c r="R872" t="s">
        <v>65</v>
      </c>
      <c r="S872">
        <v>1.1133202753156699</v>
      </c>
      <c r="T872">
        <v>1.7429835897769499E-2</v>
      </c>
      <c r="U872" t="s">
        <v>65</v>
      </c>
      <c r="V872">
        <v>1.1133202753156699</v>
      </c>
    </row>
    <row r="873" spans="1:22">
      <c r="A873" t="s">
        <v>2937</v>
      </c>
      <c r="B873" t="s">
        <v>2070</v>
      </c>
      <c r="C873" t="s">
        <v>424</v>
      </c>
      <c r="D873">
        <v>68.917036936537102</v>
      </c>
      <c r="F873" t="s">
        <v>2073</v>
      </c>
      <c r="G873">
        <v>1.5387505721662399E-2</v>
      </c>
      <c r="H873">
        <v>1.5387161366118901E-2</v>
      </c>
      <c r="I873" s="238">
        <v>3.4435554349679703E-7</v>
      </c>
      <c r="J873">
        <v>3.31416956515349E-3</v>
      </c>
      <c r="K873">
        <v>2.1302738199327599E-3</v>
      </c>
      <c r="L873" s="238">
        <v>3.90217157897912E-5</v>
      </c>
      <c r="M873">
        <v>1.14487402943094E-3</v>
      </c>
      <c r="N873" t="s">
        <v>65</v>
      </c>
      <c r="O873">
        <v>2.41881261475487E-2</v>
      </c>
      <c r="P873">
        <v>4.6428407067356003</v>
      </c>
      <c r="Q873" t="s">
        <v>65</v>
      </c>
      <c r="R873" t="s">
        <v>65</v>
      </c>
      <c r="S873">
        <v>1.27209443122252</v>
      </c>
      <c r="T873" s="238">
        <v>1.42365531499303E-5</v>
      </c>
      <c r="U873" t="s">
        <v>65</v>
      </c>
      <c r="V873">
        <v>1.27209443122252</v>
      </c>
    </row>
    <row r="874" spans="1:22">
      <c r="A874" t="s">
        <v>2938</v>
      </c>
      <c r="B874" t="s">
        <v>2070</v>
      </c>
      <c r="C874" t="s">
        <v>424</v>
      </c>
      <c r="D874">
        <v>13.557567052633299</v>
      </c>
      <c r="F874" t="s">
        <v>2071</v>
      </c>
      <c r="G874">
        <v>3.7188999808233998E-3</v>
      </c>
      <c r="H874">
        <v>3.7188999808233998E-3</v>
      </c>
      <c r="I874">
        <v>0</v>
      </c>
      <c r="J874">
        <v>6.8344519238582296E-3</v>
      </c>
      <c r="K874">
        <v>4.0877357681185101E-3</v>
      </c>
      <c r="L874">
        <v>4.0655858299465999E-4</v>
      </c>
      <c r="M874">
        <v>2.34015757274506E-3</v>
      </c>
      <c r="N874" t="s">
        <v>65</v>
      </c>
      <c r="O874">
        <v>0</v>
      </c>
      <c r="P874">
        <v>0.54414019181862605</v>
      </c>
      <c r="Q874" t="s">
        <v>65</v>
      </c>
      <c r="R874" t="s">
        <v>65</v>
      </c>
      <c r="S874">
        <v>1.1671256893741599</v>
      </c>
      <c r="U874" t="s">
        <v>65</v>
      </c>
      <c r="V874">
        <v>1.1671256893741599</v>
      </c>
    </row>
    <row r="875" spans="1:22">
      <c r="A875" t="s">
        <v>2939</v>
      </c>
      <c r="B875" t="s">
        <v>2070</v>
      </c>
      <c r="C875" t="s">
        <v>424</v>
      </c>
      <c r="D875">
        <v>17.961308076035699</v>
      </c>
      <c r="F875" t="s">
        <v>2073</v>
      </c>
      <c r="G875">
        <v>2.22109082403876E-2</v>
      </c>
      <c r="H875">
        <v>2.2174539920144801E-2</v>
      </c>
      <c r="I875" s="238">
        <v>3.6368320242892603E-5</v>
      </c>
      <c r="J875">
        <v>6.9625423373907598E-3</v>
      </c>
      <c r="K875">
        <v>3.87484185064388E-3</v>
      </c>
      <c r="L875">
        <v>2.16800229068708E-4</v>
      </c>
      <c r="M875">
        <v>2.87090025767817E-3</v>
      </c>
      <c r="N875" t="s">
        <v>65</v>
      </c>
      <c r="O875">
        <v>3.6823139515244699E-2</v>
      </c>
      <c r="P875">
        <v>3.1848337641067399</v>
      </c>
      <c r="Q875" t="s">
        <v>65</v>
      </c>
      <c r="R875" t="s">
        <v>65</v>
      </c>
      <c r="S875">
        <v>1.10246067971892</v>
      </c>
      <c r="T875">
        <v>9.8764854712717304E-4</v>
      </c>
      <c r="U875" t="s">
        <v>65</v>
      </c>
      <c r="V875">
        <v>1.10246067971892</v>
      </c>
    </row>
    <row r="876" spans="1:22">
      <c r="A876" t="s">
        <v>2940</v>
      </c>
      <c r="B876" t="s">
        <v>2070</v>
      </c>
      <c r="C876" t="s">
        <v>424</v>
      </c>
      <c r="D876">
        <v>4.4644418962837698</v>
      </c>
      <c r="E876" t="s">
        <v>2087</v>
      </c>
      <c r="F876" t="s">
        <v>2073</v>
      </c>
      <c r="G876">
        <v>7.3214849212913005E-2</v>
      </c>
      <c r="H876">
        <v>7.3207771663691204E-2</v>
      </c>
      <c r="I876" s="238">
        <v>7.0775492217628304E-6</v>
      </c>
      <c r="J876">
        <v>1.98317567699587E-2</v>
      </c>
      <c r="K876">
        <v>5.0515360668755699E-3</v>
      </c>
      <c r="L876">
        <v>5.32893112770297E-3</v>
      </c>
      <c r="M876">
        <v>9.4512895753802399E-3</v>
      </c>
      <c r="N876" t="s">
        <v>65</v>
      </c>
      <c r="O876">
        <v>1.39271938421203E-2</v>
      </c>
      <c r="P876">
        <v>3.6914415859812499</v>
      </c>
      <c r="Q876" t="s">
        <v>65</v>
      </c>
      <c r="R876" t="s">
        <v>65</v>
      </c>
      <c r="S876">
        <v>1.0559499170415401</v>
      </c>
      <c r="T876">
        <v>5.08182000049287E-4</v>
      </c>
      <c r="U876" t="s">
        <v>65</v>
      </c>
      <c r="V876">
        <v>1.0559499170415401</v>
      </c>
    </row>
    <row r="877" spans="1:22">
      <c r="A877" t="s">
        <v>2941</v>
      </c>
      <c r="B877" t="s">
        <v>2070</v>
      </c>
      <c r="C877" t="s">
        <v>424</v>
      </c>
      <c r="D877">
        <v>2.4702161782457099</v>
      </c>
      <c r="F877" t="s">
        <v>2071</v>
      </c>
      <c r="G877">
        <v>1.1798814701395899E-2</v>
      </c>
      <c r="H877">
        <v>1.17438229805314E-2</v>
      </c>
      <c r="I877" s="238">
        <v>5.4991720864431003E-5</v>
      </c>
      <c r="J877">
        <v>2.2224232043645902E-3</v>
      </c>
      <c r="K877">
        <v>1.5338016215947999E-3</v>
      </c>
      <c r="L877" s="238">
        <v>1.9306309075209099E-5</v>
      </c>
      <c r="M877">
        <v>6.6931527369457696E-4</v>
      </c>
      <c r="N877" t="s">
        <v>65</v>
      </c>
      <c r="O877">
        <v>1.34144568724355E-3</v>
      </c>
      <c r="P877">
        <v>5.28424242397569</v>
      </c>
      <c r="Q877" t="s">
        <v>65</v>
      </c>
      <c r="R877" t="s">
        <v>65</v>
      </c>
      <c r="S877">
        <v>1.2603365870201499</v>
      </c>
      <c r="T877">
        <v>4.0994370019877401E-2</v>
      </c>
      <c r="U877" t="s">
        <v>65</v>
      </c>
      <c r="V877">
        <v>1.2603365870201499</v>
      </c>
    </row>
    <row r="878" spans="1:22">
      <c r="A878" t="s">
        <v>2942</v>
      </c>
      <c r="B878" t="s">
        <v>2070</v>
      </c>
      <c r="C878" t="s">
        <v>424</v>
      </c>
      <c r="D878">
        <v>12.6944701895818</v>
      </c>
      <c r="F878" t="s">
        <v>2073</v>
      </c>
      <c r="G878">
        <v>5.0832395151276999E-3</v>
      </c>
      <c r="H878">
        <v>5.0832395151276999E-3</v>
      </c>
      <c r="I878">
        <v>0</v>
      </c>
      <c r="J878">
        <v>4.8140624218219004E-3</v>
      </c>
      <c r="K878">
        <v>3.1281680628393199E-3</v>
      </c>
      <c r="L878">
        <v>5.7682082235589304E-4</v>
      </c>
      <c r="M878">
        <v>1.1090735366266801E-3</v>
      </c>
      <c r="N878" t="s">
        <v>65</v>
      </c>
      <c r="O878">
        <v>2.3643566262399099E-3</v>
      </c>
      <c r="P878">
        <v>1.0559147492740399</v>
      </c>
      <c r="Q878" t="s">
        <v>65</v>
      </c>
      <c r="R878" t="s">
        <v>65</v>
      </c>
      <c r="S878">
        <v>1.0930096238169</v>
      </c>
      <c r="T878">
        <v>0</v>
      </c>
      <c r="U878" t="s">
        <v>65</v>
      </c>
      <c r="V878">
        <v>1.0930096238169</v>
      </c>
    </row>
    <row r="879" spans="1:22">
      <c r="A879" t="s">
        <v>2943</v>
      </c>
      <c r="B879" t="s">
        <v>2070</v>
      </c>
      <c r="C879" t="s">
        <v>424</v>
      </c>
      <c r="D879">
        <v>6.4003179599628401</v>
      </c>
      <c r="F879" t="s">
        <v>2073</v>
      </c>
      <c r="G879">
        <v>3.9371086899533001E-3</v>
      </c>
      <c r="H879">
        <v>3.9370969641707E-3</v>
      </c>
      <c r="I879" s="238">
        <v>1.17257825931664E-8</v>
      </c>
      <c r="J879">
        <v>3.7111387003781202E-3</v>
      </c>
      <c r="K879">
        <v>2.0977651692078601E-3</v>
      </c>
      <c r="L879" s="238">
        <v>3.44347103306066E-5</v>
      </c>
      <c r="M879">
        <v>1.5789388208396499E-3</v>
      </c>
      <c r="N879" t="s">
        <v>65</v>
      </c>
      <c r="O879">
        <v>5.1078293350295297E-3</v>
      </c>
      <c r="P879">
        <v>1.0608865046648699</v>
      </c>
      <c r="Q879" t="s">
        <v>65</v>
      </c>
      <c r="R879" t="s">
        <v>65</v>
      </c>
      <c r="S879">
        <v>1.8333333333333299</v>
      </c>
      <c r="T879" s="238">
        <v>2.2956488606130501E-6</v>
      </c>
      <c r="U879" t="s">
        <v>65</v>
      </c>
      <c r="V879">
        <v>1.8333333333333299</v>
      </c>
    </row>
    <row r="880" spans="1:22">
      <c r="A880" t="s">
        <v>2944</v>
      </c>
      <c r="B880" t="s">
        <v>2070</v>
      </c>
      <c r="C880" t="s">
        <v>424</v>
      </c>
      <c r="D880">
        <v>57.601147836427103</v>
      </c>
      <c r="F880" t="s">
        <v>2071</v>
      </c>
      <c r="G880">
        <v>9.5478695613080995E-3</v>
      </c>
      <c r="H880">
        <v>9.5478695613080995E-3</v>
      </c>
      <c r="I880">
        <v>0</v>
      </c>
      <c r="J880">
        <v>3.54716472893973E-3</v>
      </c>
      <c r="K880">
        <v>2.2881373213078701E-3</v>
      </c>
      <c r="L880" s="238">
        <v>4.5333962087038598E-5</v>
      </c>
      <c r="M880">
        <v>1.2136934455448201E-3</v>
      </c>
      <c r="N880" t="s">
        <v>65</v>
      </c>
      <c r="O880">
        <v>5.7442126294381703E-2</v>
      </c>
      <c r="P880">
        <v>2.6916904882965502</v>
      </c>
      <c r="Q880" t="s">
        <v>65</v>
      </c>
      <c r="R880" t="s">
        <v>65</v>
      </c>
      <c r="S880">
        <v>1.2931521564284501</v>
      </c>
      <c r="T880">
        <v>0</v>
      </c>
      <c r="U880" t="s">
        <v>65</v>
      </c>
      <c r="V880">
        <v>1.2931521564284501</v>
      </c>
    </row>
    <row r="881" spans="1:22">
      <c r="A881" t="s">
        <v>2945</v>
      </c>
      <c r="B881" t="s">
        <v>2070</v>
      </c>
      <c r="C881" t="s">
        <v>424</v>
      </c>
      <c r="D881">
        <v>1.5570250032828401</v>
      </c>
      <c r="F881" t="s">
        <v>2071</v>
      </c>
      <c r="G881">
        <v>2.8426781317488999E-3</v>
      </c>
      <c r="H881">
        <v>2.8423878592031999E-3</v>
      </c>
      <c r="I881" s="238">
        <v>2.9027254564658899E-7</v>
      </c>
      <c r="J881">
        <v>2.3705764081334798E-3</v>
      </c>
      <c r="K881">
        <v>2.0640126647960399E-3</v>
      </c>
      <c r="L881" s="238">
        <v>4.2800276246409899E-5</v>
      </c>
      <c r="M881">
        <v>2.6376346709102599E-4</v>
      </c>
      <c r="N881" t="s">
        <v>65</v>
      </c>
      <c r="O881">
        <v>5.2047328615534702E-3</v>
      </c>
      <c r="P881">
        <v>1.19902815595857</v>
      </c>
      <c r="Q881" t="s">
        <v>65</v>
      </c>
      <c r="R881" t="s">
        <v>65</v>
      </c>
      <c r="T881" s="238">
        <v>5.5770882650056102E-5</v>
      </c>
      <c r="U881" t="s">
        <v>65</v>
      </c>
    </row>
    <row r="882" spans="1:22">
      <c r="A882" t="s">
        <v>2946</v>
      </c>
      <c r="B882" t="s">
        <v>2070</v>
      </c>
      <c r="C882" t="s">
        <v>424</v>
      </c>
      <c r="D882">
        <v>3.3987040101408699</v>
      </c>
      <c r="F882" t="s">
        <v>2071</v>
      </c>
      <c r="G882">
        <v>4.1586845628640004E-3</v>
      </c>
      <c r="H882">
        <v>3.9429278574391003E-3</v>
      </c>
      <c r="I882">
        <v>2.157567054249E-4</v>
      </c>
      <c r="J882">
        <v>2.5849120334774998E-3</v>
      </c>
      <c r="K882">
        <v>1.26631468909959E-3</v>
      </c>
      <c r="L882" s="238">
        <v>8.92616680656534E-5</v>
      </c>
      <c r="M882">
        <v>1.2293356763122499E-3</v>
      </c>
      <c r="N882" t="s">
        <v>65</v>
      </c>
      <c r="O882">
        <v>3.0034752844772198E-3</v>
      </c>
      <c r="P882">
        <v>1.52536249062783</v>
      </c>
      <c r="Q882" t="s">
        <v>65</v>
      </c>
      <c r="R882" t="s">
        <v>65</v>
      </c>
      <c r="S882">
        <v>1.2076447551616101</v>
      </c>
      <c r="T882">
        <v>7.1835685327590104E-2</v>
      </c>
      <c r="U882" t="s">
        <v>65</v>
      </c>
      <c r="V882">
        <v>1.2076447551616101</v>
      </c>
    </row>
    <row r="883" spans="1:22">
      <c r="A883" t="s">
        <v>2947</v>
      </c>
      <c r="B883" t="s">
        <v>2070</v>
      </c>
      <c r="C883" t="s">
        <v>424</v>
      </c>
      <c r="D883">
        <v>109.30028100946799</v>
      </c>
      <c r="F883" t="s">
        <v>2073</v>
      </c>
      <c r="G883">
        <v>7.7558190639748E-3</v>
      </c>
      <c r="H883">
        <v>7.7548373908620004E-3</v>
      </c>
      <c r="I883" s="238">
        <v>9.8167311287307491E-7</v>
      </c>
      <c r="J883">
        <v>5.6228617046843697E-3</v>
      </c>
      <c r="K883">
        <v>4.3152456049673398E-3</v>
      </c>
      <c r="L883">
        <v>2.8899388749917298E-4</v>
      </c>
      <c r="M883">
        <v>1.0186222122178499E-3</v>
      </c>
      <c r="N883" t="s">
        <v>65</v>
      </c>
      <c r="O883">
        <v>5.0360750643690798E-2</v>
      </c>
      <c r="P883">
        <v>1.3791620349477001</v>
      </c>
      <c r="Q883" t="s">
        <v>65</v>
      </c>
      <c r="R883" t="s">
        <v>65</v>
      </c>
      <c r="S883">
        <v>1.2067664094417601</v>
      </c>
      <c r="T883" s="238">
        <v>1.9492821300829001E-5</v>
      </c>
      <c r="U883" t="s">
        <v>65</v>
      </c>
      <c r="V883">
        <v>1.2067664094417601</v>
      </c>
    </row>
    <row r="884" spans="1:22">
      <c r="A884" t="s">
        <v>2948</v>
      </c>
      <c r="B884" t="s">
        <v>2070</v>
      </c>
      <c r="C884" t="s">
        <v>424</v>
      </c>
      <c r="D884">
        <v>13.830554521234699</v>
      </c>
      <c r="F884" t="s">
        <v>2071</v>
      </c>
      <c r="G884">
        <v>3.112436453368E-4</v>
      </c>
      <c r="H884">
        <v>3.1118148107679998E-4</v>
      </c>
      <c r="I884" s="238">
        <v>6.21642599401211E-8</v>
      </c>
      <c r="J884">
        <v>2.76194919559787E-3</v>
      </c>
      <c r="K884">
        <v>1.8037486774395599E-3</v>
      </c>
      <c r="L884">
        <v>1.41488905014229E-4</v>
      </c>
      <c r="M884">
        <v>8.1671161314408099E-4</v>
      </c>
      <c r="N884" t="s">
        <v>65</v>
      </c>
      <c r="O884">
        <v>5.5877827222756396E-4</v>
      </c>
      <c r="P884">
        <v>0.112667344342457</v>
      </c>
      <c r="Q884" t="s">
        <v>65</v>
      </c>
      <c r="R884" t="s">
        <v>65</v>
      </c>
      <c r="S884">
        <v>1.0996912684574001</v>
      </c>
      <c r="T884">
        <v>1.11250317039536E-4</v>
      </c>
      <c r="U884" t="s">
        <v>65</v>
      </c>
      <c r="V884">
        <v>1.0996912684574001</v>
      </c>
    </row>
    <row r="885" spans="1:22">
      <c r="A885" t="s">
        <v>2949</v>
      </c>
      <c r="B885" t="s">
        <v>2070</v>
      </c>
      <c r="C885" t="s">
        <v>424</v>
      </c>
      <c r="D885">
        <v>12.6808444584474</v>
      </c>
      <c r="F885" t="s">
        <v>2071</v>
      </c>
      <c r="G885">
        <v>5.1804795622237996E-3</v>
      </c>
      <c r="H885">
        <v>5.1804615413453001E-3</v>
      </c>
      <c r="I885" s="238">
        <v>1.80208784543659E-8</v>
      </c>
      <c r="J885">
        <v>2.4851401967320801E-3</v>
      </c>
      <c r="K885">
        <v>1.4326189234678899E-3</v>
      </c>
      <c r="L885" s="238">
        <v>8.1168781071321505E-5</v>
      </c>
      <c r="M885">
        <v>9.71352492192874E-4</v>
      </c>
      <c r="N885" t="s">
        <v>65</v>
      </c>
      <c r="O885">
        <v>6.6827782451480298E-3</v>
      </c>
      <c r="P885">
        <v>2.0845751672913702</v>
      </c>
      <c r="Q885" t="s">
        <v>65</v>
      </c>
      <c r="R885" t="s">
        <v>65</v>
      </c>
      <c r="S885">
        <v>1.1666666666666601</v>
      </c>
      <c r="T885" s="238">
        <v>2.6966147601036801E-6</v>
      </c>
      <c r="U885" t="s">
        <v>65</v>
      </c>
      <c r="V885">
        <v>1.1666666666666601</v>
      </c>
    </row>
    <row r="886" spans="1:22">
      <c r="A886" t="s">
        <v>2950</v>
      </c>
      <c r="B886" t="s">
        <v>2070</v>
      </c>
      <c r="C886" t="s">
        <v>424</v>
      </c>
      <c r="D886">
        <v>0.36783383498865102</v>
      </c>
      <c r="F886" t="s">
        <v>2071</v>
      </c>
      <c r="G886">
        <v>1.086249850992E-4</v>
      </c>
      <c r="H886">
        <v>1.086249850992E-4</v>
      </c>
      <c r="I886">
        <v>0</v>
      </c>
      <c r="J886">
        <v>9.5312884683905301E-3</v>
      </c>
      <c r="K886">
        <v>2.71057970663482E-3</v>
      </c>
      <c r="L886">
        <v>3.6501694522417202E-3</v>
      </c>
      <c r="M886">
        <v>3.17053930951398E-3</v>
      </c>
      <c r="N886" t="s">
        <v>65</v>
      </c>
      <c r="O886">
        <v>0</v>
      </c>
      <c r="P886">
        <v>1.1396673750819999E-2</v>
      </c>
      <c r="Q886" t="s">
        <v>65</v>
      </c>
      <c r="R886" t="s">
        <v>65</v>
      </c>
      <c r="S886">
        <v>1.0602174952663399</v>
      </c>
      <c r="U886" t="s">
        <v>65</v>
      </c>
      <c r="V886">
        <v>1.0602174952663399</v>
      </c>
    </row>
    <row r="887" spans="1:22">
      <c r="A887" t="s">
        <v>2951</v>
      </c>
      <c r="B887" t="s">
        <v>2070</v>
      </c>
      <c r="C887" t="s">
        <v>424</v>
      </c>
      <c r="D887">
        <v>5.5229240503071901</v>
      </c>
      <c r="F887" t="s">
        <v>2071</v>
      </c>
      <c r="G887">
        <v>2.2262091672072999E-3</v>
      </c>
      <c r="H887">
        <v>2.2225983984625001E-3</v>
      </c>
      <c r="I887" s="238">
        <v>3.6107687447411199E-6</v>
      </c>
      <c r="J887">
        <v>1.00756166060168E-2</v>
      </c>
      <c r="K887">
        <v>2.8930497657611901E-3</v>
      </c>
      <c r="L887">
        <v>1.3111255265491799E-3</v>
      </c>
      <c r="M887">
        <v>5.8714413137064599E-3</v>
      </c>
      <c r="N887" t="s">
        <v>65</v>
      </c>
      <c r="O887">
        <v>4.5500109707982499E-4</v>
      </c>
      <c r="P887">
        <v>0.22059179952671401</v>
      </c>
      <c r="Q887" t="s">
        <v>65</v>
      </c>
      <c r="R887" t="s">
        <v>65</v>
      </c>
      <c r="S887">
        <v>1.1102788732619</v>
      </c>
      <c r="T887">
        <v>7.9357363485821394E-3</v>
      </c>
      <c r="U887" t="s">
        <v>65</v>
      </c>
      <c r="V887">
        <v>1.1102788732619</v>
      </c>
    </row>
    <row r="888" spans="1:22">
      <c r="A888" t="s">
        <v>2952</v>
      </c>
      <c r="B888" t="s">
        <v>2070</v>
      </c>
      <c r="C888" t="s">
        <v>424</v>
      </c>
      <c r="D888">
        <v>20.9359765752763</v>
      </c>
      <c r="F888" t="s">
        <v>2073</v>
      </c>
      <c r="G888">
        <v>3.16221436216838E-2</v>
      </c>
      <c r="H888">
        <v>3.1520323860933598E-2</v>
      </c>
      <c r="I888">
        <v>1.018197607501E-4</v>
      </c>
      <c r="J888">
        <v>8.3179529674435593E-3</v>
      </c>
      <c r="K888">
        <v>5.0462788086831399E-3</v>
      </c>
      <c r="L888">
        <v>1.24271839654589E-3</v>
      </c>
      <c r="M888">
        <v>2.0289557622145101E-3</v>
      </c>
      <c r="N888" t="s">
        <v>65</v>
      </c>
      <c r="O888">
        <v>0.116955051223469</v>
      </c>
      <c r="P888">
        <v>3.7894328068821701</v>
      </c>
      <c r="Q888" t="s">
        <v>65</v>
      </c>
      <c r="R888" t="s">
        <v>65</v>
      </c>
      <c r="S888">
        <v>1.3371026847273499</v>
      </c>
      <c r="T888">
        <v>8.7058882609139803E-4</v>
      </c>
      <c r="U888" t="s">
        <v>65</v>
      </c>
      <c r="V888">
        <v>1.3371026847273499</v>
      </c>
    </row>
    <row r="889" spans="1:22">
      <c r="A889" t="s">
        <v>2953</v>
      </c>
      <c r="B889" t="s">
        <v>2070</v>
      </c>
      <c r="C889" t="s">
        <v>424</v>
      </c>
      <c r="D889">
        <v>2.1302639104994499</v>
      </c>
      <c r="F889" t="s">
        <v>2071</v>
      </c>
      <c r="G889">
        <v>3.8974232964436202E-2</v>
      </c>
      <c r="H889">
        <v>3.85565049334421E-2</v>
      </c>
      <c r="I889">
        <v>4.1772803099399998E-4</v>
      </c>
      <c r="J889">
        <v>6.9736699883767598E-3</v>
      </c>
      <c r="K889">
        <v>3.7529866892031401E-3</v>
      </c>
      <c r="L889">
        <v>1.23801760552553E-4</v>
      </c>
      <c r="M889">
        <v>3.0968815386210702E-3</v>
      </c>
      <c r="N889" t="s">
        <v>65</v>
      </c>
      <c r="O889">
        <v>2.1331774504047998E-3</v>
      </c>
      <c r="P889">
        <v>5.5288685867994003</v>
      </c>
      <c r="Q889" t="s">
        <v>65</v>
      </c>
      <c r="R889" t="s">
        <v>65</v>
      </c>
      <c r="S889">
        <v>1.12499509270348</v>
      </c>
      <c r="T889">
        <v>0.19582432343578701</v>
      </c>
      <c r="U889" t="s">
        <v>65</v>
      </c>
      <c r="V889">
        <v>1.12499509270348</v>
      </c>
    </row>
    <row r="890" spans="1:22">
      <c r="A890" t="s">
        <v>2954</v>
      </c>
      <c r="B890" t="s">
        <v>2070</v>
      </c>
      <c r="C890" t="s">
        <v>424</v>
      </c>
      <c r="D890">
        <v>81.982983287076095</v>
      </c>
      <c r="F890" t="s">
        <v>2073</v>
      </c>
      <c r="G890">
        <v>8.1675728477623999E-3</v>
      </c>
      <c r="H890">
        <v>8.1672149204786004E-3</v>
      </c>
      <c r="I890" s="238">
        <v>3.5792728377273701E-7</v>
      </c>
      <c r="J890">
        <v>9.6529436657000704E-3</v>
      </c>
      <c r="K890">
        <v>6.2717507826409802E-3</v>
      </c>
      <c r="L890">
        <v>3.2075614163143201E-4</v>
      </c>
      <c r="M890">
        <v>3.0604367414276599E-3</v>
      </c>
      <c r="N890" t="s">
        <v>65</v>
      </c>
      <c r="O890">
        <v>1.38850288495327E-2</v>
      </c>
      <c r="P890">
        <v>0.84608542257417896</v>
      </c>
      <c r="Q890" t="s">
        <v>65</v>
      </c>
      <c r="R890" t="s">
        <v>65</v>
      </c>
      <c r="S890">
        <v>1.1430964475614001</v>
      </c>
      <c r="T890" s="238">
        <v>2.5777928706628599E-5</v>
      </c>
      <c r="U890" t="s">
        <v>65</v>
      </c>
      <c r="V890">
        <v>1.1430964475614001</v>
      </c>
    </row>
    <row r="891" spans="1:22">
      <c r="A891" t="s">
        <v>2955</v>
      </c>
      <c r="B891" t="s">
        <v>2070</v>
      </c>
      <c r="C891" t="s">
        <v>424</v>
      </c>
      <c r="D891">
        <v>1.31149641721796</v>
      </c>
      <c r="F891" t="s">
        <v>2071</v>
      </c>
      <c r="G891">
        <v>3.2008927601029997E-4</v>
      </c>
      <c r="H891">
        <v>2.9860133944789997E-4</v>
      </c>
      <c r="I891" s="238">
        <v>2.14879365624204E-5</v>
      </c>
      <c r="J891">
        <v>2.06891590657951E-3</v>
      </c>
      <c r="K891">
        <v>1.2126705003805401E-3</v>
      </c>
      <c r="L891">
        <v>1.6094326897167499E-4</v>
      </c>
      <c r="M891">
        <v>6.9530213722730002E-4</v>
      </c>
      <c r="N891" t="s">
        <v>65</v>
      </c>
      <c r="O891">
        <v>6.0127620275987597E-3</v>
      </c>
      <c r="P891">
        <v>0.14432744148676799</v>
      </c>
      <c r="Q891" t="s">
        <v>65</v>
      </c>
      <c r="R891" t="s">
        <v>65</v>
      </c>
      <c r="S891">
        <v>1.04454463989613</v>
      </c>
      <c r="T891">
        <v>3.57372143846541E-3</v>
      </c>
      <c r="U891" t="s">
        <v>65</v>
      </c>
      <c r="V891">
        <v>1.04454463989613</v>
      </c>
    </row>
    <row r="892" spans="1:22">
      <c r="A892" t="s">
        <v>2956</v>
      </c>
      <c r="B892" t="s">
        <v>2070</v>
      </c>
      <c r="C892" t="s">
        <v>424</v>
      </c>
      <c r="D892">
        <v>0.46166962794446498</v>
      </c>
      <c r="F892" t="s">
        <v>2071</v>
      </c>
      <c r="G892">
        <v>8.6530714096928005E-3</v>
      </c>
      <c r="H892">
        <v>8.4159814049846998E-3</v>
      </c>
      <c r="I892">
        <v>2.3709000470799999E-4</v>
      </c>
      <c r="J892">
        <v>1.2568192015189401E-2</v>
      </c>
      <c r="K892">
        <v>9.0002937273597795E-3</v>
      </c>
      <c r="L892">
        <v>1.00029736875077E-3</v>
      </c>
      <c r="M892">
        <v>2.5676009190788401E-3</v>
      </c>
      <c r="N892" t="s">
        <v>65</v>
      </c>
      <c r="O892" s="238">
        <v>5.4191648144450799E-5</v>
      </c>
      <c r="P892">
        <v>0.66962546361588704</v>
      </c>
      <c r="Q892" t="s">
        <v>65</v>
      </c>
      <c r="R892" t="s">
        <v>65</v>
      </c>
      <c r="S892">
        <v>1.2270164521009199</v>
      </c>
      <c r="T892">
        <v>4.3750284928781502</v>
      </c>
      <c r="U892" t="s">
        <v>65</v>
      </c>
      <c r="V892">
        <v>1.2270164521009199</v>
      </c>
    </row>
    <row r="893" spans="1:22">
      <c r="A893" t="s">
        <v>2957</v>
      </c>
      <c r="B893" t="s">
        <v>2070</v>
      </c>
      <c r="C893" t="s">
        <v>424</v>
      </c>
      <c r="D893">
        <v>5.7058766423769498</v>
      </c>
      <c r="F893" t="s">
        <v>2073</v>
      </c>
      <c r="G893">
        <v>6.2064965659189E-3</v>
      </c>
      <c r="H893">
        <v>6.2036897986622996E-3</v>
      </c>
      <c r="I893" s="238">
        <v>2.8067672565270999E-6</v>
      </c>
      <c r="J893">
        <v>7.2676587500082896E-3</v>
      </c>
      <c r="K893">
        <v>4.8454688884367499E-3</v>
      </c>
      <c r="L893">
        <v>2.6156557109499102E-4</v>
      </c>
      <c r="M893">
        <v>2.1606242904765398E-3</v>
      </c>
      <c r="N893" t="s">
        <v>65</v>
      </c>
      <c r="O893">
        <v>7.6986906107083001E-3</v>
      </c>
      <c r="P893">
        <v>0.85360224138966501</v>
      </c>
      <c r="Q893" t="s">
        <v>65</v>
      </c>
      <c r="R893" t="s">
        <v>65</v>
      </c>
      <c r="S893">
        <v>1.56677620505252</v>
      </c>
      <c r="T893">
        <v>3.6457722468066198E-4</v>
      </c>
      <c r="U893" t="s">
        <v>65</v>
      </c>
      <c r="V893">
        <v>1.56677620505252</v>
      </c>
    </row>
    <row r="894" spans="1:22">
      <c r="A894" t="s">
        <v>2958</v>
      </c>
      <c r="B894" t="s">
        <v>2070</v>
      </c>
      <c r="C894" t="s">
        <v>424</v>
      </c>
      <c r="D894">
        <v>44.291500647948403</v>
      </c>
      <c r="F894" t="s">
        <v>2073</v>
      </c>
      <c r="G894">
        <v>1.2130810620786201E-2</v>
      </c>
      <c r="H894">
        <v>1.2127634344283199E-2</v>
      </c>
      <c r="I894" s="238">
        <v>3.1762765029583399E-6</v>
      </c>
      <c r="J894">
        <v>9.2523605880692698E-3</v>
      </c>
      <c r="K894">
        <v>5.2333716804930201E-3</v>
      </c>
      <c r="L894">
        <v>1.1364837055195299E-3</v>
      </c>
      <c r="M894">
        <v>2.88250520205671E-3</v>
      </c>
      <c r="N894" t="s">
        <v>65</v>
      </c>
      <c r="O894">
        <v>1.0526296458444599E-2</v>
      </c>
      <c r="P894">
        <v>1.31076110024522</v>
      </c>
      <c r="Q894" t="s">
        <v>65</v>
      </c>
      <c r="R894" t="s">
        <v>65</v>
      </c>
      <c r="S894">
        <v>1.25233518293865</v>
      </c>
      <c r="T894">
        <v>3.0174682192331699E-4</v>
      </c>
      <c r="U894" t="s">
        <v>65</v>
      </c>
      <c r="V894">
        <v>1.25233518293865</v>
      </c>
    </row>
    <row r="895" spans="1:22">
      <c r="A895" t="s">
        <v>2959</v>
      </c>
      <c r="B895" t="s">
        <v>2070</v>
      </c>
      <c r="C895" t="s">
        <v>424</v>
      </c>
      <c r="D895">
        <v>28.164255269696199</v>
      </c>
      <c r="F895" t="s">
        <v>2073</v>
      </c>
      <c r="G895">
        <v>2.0277457581136002E-3</v>
      </c>
      <c r="H895">
        <v>2.0262951261702999E-3</v>
      </c>
      <c r="I895" s="238">
        <v>1.4506319432836299E-6</v>
      </c>
      <c r="J895">
        <v>4.1228232249024103E-3</v>
      </c>
      <c r="K895">
        <v>2.5139311494451299E-3</v>
      </c>
      <c r="L895">
        <v>1.26645909823976E-4</v>
      </c>
      <c r="M895">
        <v>1.48224616563331E-3</v>
      </c>
      <c r="N895" t="s">
        <v>65</v>
      </c>
      <c r="O895">
        <v>8.5910176624797892E-3</v>
      </c>
      <c r="P895">
        <v>0.49148241766253697</v>
      </c>
      <c r="Q895" t="s">
        <v>65</v>
      </c>
      <c r="R895" t="s">
        <v>65</v>
      </c>
      <c r="S895">
        <v>1.11453755531178</v>
      </c>
      <c r="T895">
        <v>1.68854494342281E-4</v>
      </c>
      <c r="U895" t="s">
        <v>65</v>
      </c>
      <c r="V895">
        <v>1.11453755531178</v>
      </c>
    </row>
    <row r="896" spans="1:22">
      <c r="A896" t="s">
        <v>2960</v>
      </c>
      <c r="B896" t="s">
        <v>2070</v>
      </c>
      <c r="C896" t="s">
        <v>424</v>
      </c>
      <c r="D896">
        <v>24.885820427435899</v>
      </c>
      <c r="F896" t="s">
        <v>2071</v>
      </c>
      <c r="G896">
        <v>9.8718965144332996E-3</v>
      </c>
      <c r="H896">
        <v>9.8678886794948007E-3</v>
      </c>
      <c r="I896" s="238">
        <v>4.0078349384937299E-6</v>
      </c>
      <c r="J896">
        <v>3.5840798228606698E-3</v>
      </c>
      <c r="K896">
        <v>2.1711787960750199E-3</v>
      </c>
      <c r="L896" s="238">
        <v>5.9261431924438497E-5</v>
      </c>
      <c r="M896">
        <v>1.3536395948612E-3</v>
      </c>
      <c r="N896" t="s">
        <v>65</v>
      </c>
      <c r="O896">
        <v>4.4004680742154101E-3</v>
      </c>
      <c r="P896">
        <v>2.75325583335324</v>
      </c>
      <c r="Q896" t="s">
        <v>65</v>
      </c>
      <c r="R896" t="s">
        <v>65</v>
      </c>
      <c r="S896">
        <v>1.2967607574229001</v>
      </c>
      <c r="T896">
        <v>9.1077468826047795E-4</v>
      </c>
      <c r="U896" t="s">
        <v>65</v>
      </c>
      <c r="V896">
        <v>1.2967607574229001</v>
      </c>
    </row>
    <row r="897" spans="1:22">
      <c r="A897" t="s">
        <v>2961</v>
      </c>
      <c r="B897" t="s">
        <v>2070</v>
      </c>
      <c r="C897" t="s">
        <v>424</v>
      </c>
      <c r="D897">
        <v>4.1087991738510397</v>
      </c>
      <c r="G897">
        <v>1.39765349943087E-2</v>
      </c>
      <c r="H897">
        <v>1.39765349943087E-2</v>
      </c>
      <c r="I897">
        <v>0</v>
      </c>
      <c r="J897">
        <v>2.7058444943551401E-2</v>
      </c>
      <c r="K897">
        <v>2.2397302628243E-2</v>
      </c>
      <c r="L897">
        <v>1.0109316109044701E-3</v>
      </c>
      <c r="M897">
        <v>3.6502107044039502E-3</v>
      </c>
      <c r="N897" t="s">
        <v>65</v>
      </c>
      <c r="P897">
        <v>0.51653134625681996</v>
      </c>
      <c r="Q897" t="s">
        <v>65</v>
      </c>
      <c r="R897" t="s">
        <v>65</v>
      </c>
      <c r="S897">
        <v>1</v>
      </c>
      <c r="U897" t="s">
        <v>65</v>
      </c>
      <c r="V897">
        <v>1</v>
      </c>
    </row>
    <row r="898" spans="1:22">
      <c r="A898" t="s">
        <v>2962</v>
      </c>
      <c r="B898" t="s">
        <v>2070</v>
      </c>
      <c r="C898" t="s">
        <v>424</v>
      </c>
      <c r="D898">
        <v>0.45258982626155803</v>
      </c>
      <c r="F898" t="s">
        <v>2073</v>
      </c>
      <c r="G898">
        <v>3.8708030593570999E-3</v>
      </c>
      <c r="H898">
        <v>3.7514266370334E-3</v>
      </c>
      <c r="I898">
        <v>1.1937642232369999E-4</v>
      </c>
      <c r="J898">
        <v>6.9965151418980402E-3</v>
      </c>
      <c r="K898">
        <v>4.0948790105561203E-3</v>
      </c>
      <c r="L898">
        <v>3.5813840535387002E-4</v>
      </c>
      <c r="M898">
        <v>2.5434977259880401E-3</v>
      </c>
      <c r="N898" t="s">
        <v>65</v>
      </c>
      <c r="O898">
        <v>1.1102918519003799E-3</v>
      </c>
      <c r="P898">
        <v>0.53618502367961696</v>
      </c>
      <c r="Q898" t="s">
        <v>65</v>
      </c>
      <c r="R898" t="s">
        <v>65</v>
      </c>
      <c r="S898">
        <v>1.0486902768008</v>
      </c>
      <c r="T898">
        <v>0.107518056733798</v>
      </c>
      <c r="U898" t="s">
        <v>65</v>
      </c>
      <c r="V898">
        <v>1.0486902768008</v>
      </c>
    </row>
    <row r="899" spans="1:22">
      <c r="A899" t="s">
        <v>2963</v>
      </c>
      <c r="B899" t="s">
        <v>2070</v>
      </c>
      <c r="C899" t="s">
        <v>424</v>
      </c>
      <c r="D899">
        <v>72.742498579210604</v>
      </c>
      <c r="F899" t="s">
        <v>2073</v>
      </c>
      <c r="G899">
        <v>1.6093010231068901E-2</v>
      </c>
      <c r="H899">
        <v>1.6078895177448999E-2</v>
      </c>
      <c r="I899" s="238">
        <v>1.41150536199024E-5</v>
      </c>
      <c r="J899">
        <v>7.0126115447475303E-3</v>
      </c>
      <c r="K899">
        <v>4.4692294071779302E-3</v>
      </c>
      <c r="L899" s="238">
        <v>2.9990852220427998E-5</v>
      </c>
      <c r="M899">
        <v>2.5133912853491699E-3</v>
      </c>
      <c r="N899" t="s">
        <v>65</v>
      </c>
      <c r="O899">
        <v>5.2939013356746403E-2</v>
      </c>
      <c r="P899">
        <v>2.2928541064693801</v>
      </c>
      <c r="Q899" t="s">
        <v>65</v>
      </c>
      <c r="R899" t="s">
        <v>65</v>
      </c>
      <c r="S899">
        <v>1.1919470188732899</v>
      </c>
      <c r="T899">
        <v>2.66628573615145E-4</v>
      </c>
      <c r="U899" t="s">
        <v>65</v>
      </c>
      <c r="V899">
        <v>1.1919470188732899</v>
      </c>
    </row>
    <row r="900" spans="1:22">
      <c r="A900" t="s">
        <v>2964</v>
      </c>
      <c r="B900" t="s">
        <v>2070</v>
      </c>
      <c r="C900" t="s">
        <v>424</v>
      </c>
      <c r="D900">
        <v>3.8546820344275998</v>
      </c>
      <c r="F900" t="s">
        <v>2073</v>
      </c>
      <c r="G900">
        <v>6.7012214983559997E-4</v>
      </c>
      <c r="H900">
        <v>6.3636596694579997E-4</v>
      </c>
      <c r="I900" s="238">
        <v>3.3756182889881001E-5</v>
      </c>
      <c r="J900">
        <v>1.72101448053813E-2</v>
      </c>
      <c r="K900">
        <v>1.0649736832790699E-2</v>
      </c>
      <c r="L900">
        <v>2.5007773963108302E-4</v>
      </c>
      <c r="M900">
        <v>6.31033023295952E-3</v>
      </c>
      <c r="N900" t="s">
        <v>65</v>
      </c>
      <c r="O900">
        <v>1.0460471360971901E-2</v>
      </c>
      <c r="P900">
        <v>3.6976212236565102E-2</v>
      </c>
      <c r="Q900" t="s">
        <v>65</v>
      </c>
      <c r="R900" t="s">
        <v>65</v>
      </c>
      <c r="S900">
        <v>1.1717044711482001</v>
      </c>
      <c r="T900">
        <v>3.2270231163602499E-3</v>
      </c>
      <c r="U900" t="s">
        <v>65</v>
      </c>
      <c r="V900">
        <v>1.1717044711482001</v>
      </c>
    </row>
    <row r="901" spans="1:22">
      <c r="A901" t="s">
        <v>2965</v>
      </c>
      <c r="B901" t="s">
        <v>2070</v>
      </c>
      <c r="C901" t="s">
        <v>424</v>
      </c>
      <c r="D901">
        <v>5.0235067944561802</v>
      </c>
      <c r="F901" t="s">
        <v>2071</v>
      </c>
      <c r="G901">
        <v>9.2797039296863004E-3</v>
      </c>
      <c r="H901">
        <v>9.2658614996811994E-3</v>
      </c>
      <c r="I901" s="238">
        <v>1.38424300051752E-5</v>
      </c>
      <c r="J901">
        <v>6.2110713993330296E-3</v>
      </c>
      <c r="K901">
        <v>4.8116848245497697E-3</v>
      </c>
      <c r="L901">
        <v>1.54676132399859E-4</v>
      </c>
      <c r="M901">
        <v>1.2447104423834001E-3</v>
      </c>
      <c r="N901" t="s">
        <v>65</v>
      </c>
      <c r="O901">
        <v>6.9094009955996902E-4</v>
      </c>
      <c r="P901">
        <v>1.49182981549305</v>
      </c>
      <c r="Q901" t="s">
        <v>65</v>
      </c>
      <c r="R901" t="s">
        <v>65</v>
      </c>
      <c r="S901">
        <v>1.15975629233917</v>
      </c>
      <c r="T901">
        <v>2.00341969064914E-2</v>
      </c>
      <c r="U901" t="s">
        <v>65</v>
      </c>
      <c r="V901">
        <v>1.15975629233917</v>
      </c>
    </row>
    <row r="902" spans="1:22">
      <c r="A902" t="s">
        <v>2966</v>
      </c>
      <c r="B902" t="s">
        <v>2070</v>
      </c>
      <c r="C902" t="s">
        <v>424</v>
      </c>
      <c r="D902">
        <v>10.050567442658799</v>
      </c>
      <c r="F902" t="s">
        <v>2071</v>
      </c>
      <c r="G902">
        <v>1.6477797247948501E-2</v>
      </c>
      <c r="H902">
        <v>1.6477797247948501E-2</v>
      </c>
      <c r="I902">
        <v>0</v>
      </c>
      <c r="J902">
        <v>6.1768810326971804E-3</v>
      </c>
      <c r="K902">
        <v>2.9063280321303701E-3</v>
      </c>
      <c r="L902">
        <v>3.02949335508612E-4</v>
      </c>
      <c r="M902">
        <v>2.96760366505819E-3</v>
      </c>
      <c r="N902" t="s">
        <v>65</v>
      </c>
      <c r="O902">
        <v>0.19761238635008899</v>
      </c>
      <c r="P902">
        <v>2.6676565665946299</v>
      </c>
      <c r="Q902" t="s">
        <v>65</v>
      </c>
      <c r="R902" t="s">
        <v>65</v>
      </c>
      <c r="S902">
        <v>1.5277366570620401</v>
      </c>
      <c r="T902">
        <v>0</v>
      </c>
      <c r="U902" t="s">
        <v>65</v>
      </c>
      <c r="V902">
        <v>1.5277366570620401</v>
      </c>
    </row>
    <row r="903" spans="1:22">
      <c r="A903" t="s">
        <v>2967</v>
      </c>
      <c r="B903" t="s">
        <v>2070</v>
      </c>
      <c r="C903" t="s">
        <v>424</v>
      </c>
      <c r="D903">
        <v>2.0057966224359398</v>
      </c>
      <c r="F903" t="s">
        <v>2073</v>
      </c>
      <c r="G903">
        <v>2.7750008439708001E-3</v>
      </c>
      <c r="H903">
        <v>2.7749106350983001E-3</v>
      </c>
      <c r="I903" s="238">
        <v>9.0208872537306704E-8</v>
      </c>
      <c r="J903">
        <v>8.4417717212442907E-3</v>
      </c>
      <c r="K903">
        <v>6.8228510428925103E-3</v>
      </c>
      <c r="L903">
        <v>5.7265401084918702E-4</v>
      </c>
      <c r="M903">
        <v>1.04626666750258E-3</v>
      </c>
      <c r="N903" t="s">
        <v>65</v>
      </c>
      <c r="O903">
        <v>4.6465552727664398E-3</v>
      </c>
      <c r="P903">
        <v>0.32871187787689699</v>
      </c>
      <c r="Q903" t="s">
        <v>65</v>
      </c>
      <c r="R903" t="s">
        <v>65</v>
      </c>
      <c r="S903">
        <v>1.31010058081881</v>
      </c>
      <c r="T903" s="238">
        <v>1.9414139559691099E-5</v>
      </c>
      <c r="U903" t="s">
        <v>65</v>
      </c>
      <c r="V903">
        <v>1.31010058081881</v>
      </c>
    </row>
    <row r="904" spans="1:22">
      <c r="A904" t="s">
        <v>2968</v>
      </c>
      <c r="B904" t="s">
        <v>2070</v>
      </c>
      <c r="C904" t="s">
        <v>424</v>
      </c>
      <c r="D904">
        <v>6.7939334916066398</v>
      </c>
      <c r="F904" t="s">
        <v>2071</v>
      </c>
      <c r="G904">
        <v>1.51285504193858E-2</v>
      </c>
      <c r="H904">
        <v>1.5102255185928099E-2</v>
      </c>
      <c r="I904" s="238">
        <v>2.6295233457722001E-5</v>
      </c>
      <c r="J904">
        <v>6.0830446499787697E-3</v>
      </c>
      <c r="K904">
        <v>3.2378050984554398E-3</v>
      </c>
      <c r="L904">
        <v>1.0866102468003699E-4</v>
      </c>
      <c r="M904">
        <v>2.7365785268432898E-3</v>
      </c>
      <c r="N904" t="s">
        <v>65</v>
      </c>
      <c r="O904">
        <v>4.7739408702557103E-3</v>
      </c>
      <c r="P904">
        <v>2.4826803114096401</v>
      </c>
      <c r="Q904" t="s">
        <v>65</v>
      </c>
      <c r="R904" t="s">
        <v>65</v>
      </c>
      <c r="S904">
        <v>1.14410192483524</v>
      </c>
      <c r="T904">
        <v>5.5080769059281604E-3</v>
      </c>
      <c r="U904" t="s">
        <v>65</v>
      </c>
      <c r="V904">
        <v>1.14410192483524</v>
      </c>
    </row>
    <row r="905" spans="1:22">
      <c r="A905" t="s">
        <v>2969</v>
      </c>
      <c r="B905" t="s">
        <v>2070</v>
      </c>
      <c r="C905" t="s">
        <v>424</v>
      </c>
      <c r="D905">
        <v>3.6977952243657302</v>
      </c>
      <c r="F905" t="s">
        <v>2073</v>
      </c>
      <c r="G905">
        <v>8.8349238980966992E-3</v>
      </c>
      <c r="H905">
        <v>8.8349238980966992E-3</v>
      </c>
      <c r="I905">
        <v>0</v>
      </c>
      <c r="J905">
        <v>8.3386833649362595E-3</v>
      </c>
      <c r="K905">
        <v>3.8674756135248902E-3</v>
      </c>
      <c r="L905">
        <v>1.3064584951971299E-4</v>
      </c>
      <c r="M905">
        <v>4.3405619018916496E-3</v>
      </c>
      <c r="N905" t="s">
        <v>65</v>
      </c>
      <c r="O905">
        <v>0</v>
      </c>
      <c r="P905">
        <v>1.0595106579111799</v>
      </c>
      <c r="Q905" t="s">
        <v>65</v>
      </c>
      <c r="R905" t="s">
        <v>65</v>
      </c>
      <c r="S905">
        <v>1.09717590344097</v>
      </c>
      <c r="U905" t="s">
        <v>65</v>
      </c>
      <c r="V905">
        <v>1.09717590344097</v>
      </c>
    </row>
    <row r="906" spans="1:22">
      <c r="A906" t="s">
        <v>2970</v>
      </c>
      <c r="B906" t="s">
        <v>2070</v>
      </c>
      <c r="C906" t="s">
        <v>424</v>
      </c>
      <c r="D906">
        <v>0.99526026474891205</v>
      </c>
      <c r="F906" t="s">
        <v>2071</v>
      </c>
      <c r="G906">
        <v>4.40961043903077E-2</v>
      </c>
      <c r="H906">
        <v>4.3043693626511802E-2</v>
      </c>
      <c r="I906">
        <v>1.0524107637958E-3</v>
      </c>
      <c r="J906">
        <v>8.91722391993887E-3</v>
      </c>
      <c r="K906">
        <v>3.75749820094943E-3</v>
      </c>
      <c r="L906" s="238">
        <v>4.8637225939709198E-5</v>
      </c>
      <c r="M906">
        <v>5.1110884930497301E-3</v>
      </c>
      <c r="N906" t="s">
        <v>65</v>
      </c>
      <c r="O906">
        <v>6.9654277830442002E-4</v>
      </c>
      <c r="P906">
        <v>4.8270284578439497</v>
      </c>
      <c r="Q906" t="s">
        <v>65</v>
      </c>
      <c r="R906" t="s">
        <v>65</v>
      </c>
      <c r="S906">
        <v>1.1541027176833401</v>
      </c>
      <c r="T906">
        <v>1.5109061447132599</v>
      </c>
      <c r="U906" t="s">
        <v>65</v>
      </c>
      <c r="V906">
        <v>1.1541027176833401</v>
      </c>
    </row>
    <row r="907" spans="1:22">
      <c r="A907" t="s">
        <v>2971</v>
      </c>
      <c r="B907" t="s">
        <v>2070</v>
      </c>
      <c r="C907" t="s">
        <v>424</v>
      </c>
      <c r="D907">
        <v>18.240816576510301</v>
      </c>
      <c r="F907" t="s">
        <v>2073</v>
      </c>
      <c r="G907">
        <v>2.0947292744203299E-2</v>
      </c>
      <c r="H907">
        <v>2.0927764438428101E-2</v>
      </c>
      <c r="I907" s="238">
        <v>1.9528305775175701E-5</v>
      </c>
      <c r="J907">
        <v>9.8734656263585897E-3</v>
      </c>
      <c r="K907">
        <v>6.9757810661938303E-3</v>
      </c>
      <c r="L907">
        <v>6.2865115114686698E-4</v>
      </c>
      <c r="M907">
        <v>2.26903340901789E-3</v>
      </c>
      <c r="N907" t="s">
        <v>65</v>
      </c>
      <c r="O907">
        <v>5.3361391349593099E-2</v>
      </c>
      <c r="P907">
        <v>2.1195966269997899</v>
      </c>
      <c r="Q907" t="s">
        <v>65</v>
      </c>
      <c r="R907" t="s">
        <v>65</v>
      </c>
      <c r="S907">
        <v>1.21733138136745</v>
      </c>
      <c r="T907">
        <v>3.6596320450562301E-4</v>
      </c>
      <c r="U907" t="s">
        <v>65</v>
      </c>
      <c r="V907">
        <v>1.21733138136745</v>
      </c>
    </row>
    <row r="908" spans="1:22">
      <c r="A908" t="s">
        <v>2972</v>
      </c>
      <c r="B908" t="s">
        <v>2070</v>
      </c>
      <c r="C908" t="s">
        <v>424</v>
      </c>
      <c r="D908">
        <v>19.6064226236442</v>
      </c>
      <c r="F908" t="s">
        <v>2073</v>
      </c>
      <c r="G908">
        <v>1.9313696191570001E-4</v>
      </c>
      <c r="H908">
        <v>1.538310428803E-4</v>
      </c>
      <c r="I908" s="238">
        <v>3.9305919035401299E-5</v>
      </c>
      <c r="J908">
        <v>1.1511951175317701E-2</v>
      </c>
      <c r="K908">
        <v>7.2655869932789904E-3</v>
      </c>
      <c r="L908">
        <v>1.39207224906049E-4</v>
      </c>
      <c r="M908">
        <v>4.1071569571326802E-3</v>
      </c>
      <c r="N908" t="s">
        <v>65</v>
      </c>
      <c r="O908">
        <v>1.6853504628722E-2</v>
      </c>
      <c r="P908">
        <v>1.3362725443982201E-2</v>
      </c>
      <c r="Q908" t="s">
        <v>65</v>
      </c>
      <c r="R908" t="s">
        <v>65</v>
      </c>
      <c r="S908">
        <v>1.1410795821912001</v>
      </c>
      <c r="T908">
        <v>2.3322104156553599E-3</v>
      </c>
      <c r="U908" t="s">
        <v>65</v>
      </c>
      <c r="V908">
        <v>1.1410795821912001</v>
      </c>
    </row>
    <row r="909" spans="1:22">
      <c r="A909" t="s">
        <v>2973</v>
      </c>
      <c r="B909" t="s">
        <v>2070</v>
      </c>
      <c r="C909" t="s">
        <v>424</v>
      </c>
      <c r="D909">
        <v>3.81369461039028</v>
      </c>
      <c r="F909" t="s">
        <v>2071</v>
      </c>
      <c r="G909">
        <v>9.1585614517059998E-4</v>
      </c>
      <c r="H909">
        <v>9.0025832520029998E-4</v>
      </c>
      <c r="I909" s="238">
        <v>1.5597819970289801E-5</v>
      </c>
      <c r="J909">
        <v>1.81809115888928E-3</v>
      </c>
      <c r="K909">
        <v>5.2111167627646397E-4</v>
      </c>
      <c r="L909">
        <v>1.04634752467886E-4</v>
      </c>
      <c r="M909">
        <v>1.1923447301449301E-3</v>
      </c>
      <c r="N909" t="s">
        <v>65</v>
      </c>
      <c r="O909">
        <v>7.5870652084206402E-2</v>
      </c>
      <c r="P909">
        <v>0.49516676916810198</v>
      </c>
      <c r="Q909" t="s">
        <v>65</v>
      </c>
      <c r="R909" t="s">
        <v>65</v>
      </c>
      <c r="S909">
        <v>1.31578947368421</v>
      </c>
      <c r="T909">
        <v>2.05584366837632E-4</v>
      </c>
      <c r="U909" t="s">
        <v>65</v>
      </c>
      <c r="V909">
        <v>1.31578947368421</v>
      </c>
    </row>
    <row r="910" spans="1:22">
      <c r="A910" t="s">
        <v>2974</v>
      </c>
      <c r="B910" t="s">
        <v>2070</v>
      </c>
      <c r="C910" t="s">
        <v>424</v>
      </c>
      <c r="D910">
        <v>8.2133388844590591</v>
      </c>
      <c r="F910" t="s">
        <v>2071</v>
      </c>
      <c r="G910">
        <v>1.0628055158213599E-2</v>
      </c>
      <c r="H910">
        <v>1.0614727134471799E-2</v>
      </c>
      <c r="I910" s="238">
        <v>1.33280237418738E-5</v>
      </c>
      <c r="J910">
        <v>3.9660319740415497E-3</v>
      </c>
      <c r="K910">
        <v>3.3092947027651E-3</v>
      </c>
      <c r="L910" s="238">
        <v>2.5967564399961599E-5</v>
      </c>
      <c r="M910">
        <v>6.3076970687648702E-4</v>
      </c>
      <c r="N910" t="s">
        <v>65</v>
      </c>
      <c r="O910">
        <v>5.4148730453492397E-3</v>
      </c>
      <c r="P910">
        <v>2.6764098736337099</v>
      </c>
      <c r="Q910" t="s">
        <v>65</v>
      </c>
      <c r="R910" t="s">
        <v>65</v>
      </c>
      <c r="S910">
        <v>1.0962292461652099</v>
      </c>
      <c r="T910">
        <v>2.4613732640179002E-3</v>
      </c>
      <c r="U910" t="s">
        <v>65</v>
      </c>
      <c r="V910">
        <v>1.0962292461652099</v>
      </c>
    </row>
    <row r="911" spans="1:22">
      <c r="A911" t="s">
        <v>2975</v>
      </c>
      <c r="B911" t="s">
        <v>2070</v>
      </c>
      <c r="C911" t="s">
        <v>424</v>
      </c>
      <c r="D911">
        <v>6.3654180262567497</v>
      </c>
      <c r="E911" t="s">
        <v>2087</v>
      </c>
      <c r="F911" t="s">
        <v>2073</v>
      </c>
      <c r="G911">
        <v>9.1085030662749894E-2</v>
      </c>
      <c r="H911">
        <v>9.1078159594713604E-2</v>
      </c>
      <c r="I911" s="238">
        <v>6.8710680362769898E-6</v>
      </c>
      <c r="J911">
        <v>1.9882423483971401E-2</v>
      </c>
      <c r="K911">
        <v>1.1062947750130499E-2</v>
      </c>
      <c r="L911">
        <v>5.0992832973496202E-3</v>
      </c>
      <c r="M911">
        <v>3.7201924364912201E-3</v>
      </c>
      <c r="N911" t="s">
        <v>65</v>
      </c>
      <c r="O911">
        <v>3.1245083787722502E-2</v>
      </c>
      <c r="P911">
        <v>4.5808379279385996</v>
      </c>
      <c r="Q911" t="s">
        <v>65</v>
      </c>
      <c r="R911" t="s">
        <v>65</v>
      </c>
      <c r="S911">
        <v>1.02229171369952</v>
      </c>
      <c r="T911">
        <v>2.19908772943567E-4</v>
      </c>
      <c r="U911" t="s">
        <v>65</v>
      </c>
      <c r="V911">
        <v>1.02229171369952</v>
      </c>
    </row>
    <row r="912" spans="1:22">
      <c r="A912" t="s">
        <v>2976</v>
      </c>
      <c r="B912" t="s">
        <v>2070</v>
      </c>
      <c r="C912" t="s">
        <v>424</v>
      </c>
      <c r="D912">
        <v>2.8220693521370901</v>
      </c>
      <c r="F912" t="s">
        <v>2071</v>
      </c>
      <c r="G912">
        <v>4.5350353149319999E-4</v>
      </c>
      <c r="H912">
        <v>4.4923204889089999E-4</v>
      </c>
      <c r="I912" s="238">
        <v>4.2714826022762097E-6</v>
      </c>
      <c r="J912">
        <v>5.1258351275246397E-3</v>
      </c>
      <c r="K912">
        <v>2.0255494642132401E-3</v>
      </c>
      <c r="L912">
        <v>1.5371181753386101E-4</v>
      </c>
      <c r="M912">
        <v>2.9465738457775301E-3</v>
      </c>
      <c r="N912" t="s">
        <v>65</v>
      </c>
      <c r="O912">
        <v>5.6804142339745797E-4</v>
      </c>
      <c r="P912">
        <v>8.7640752719224196E-2</v>
      </c>
      <c r="Q912" t="s">
        <v>65</v>
      </c>
      <c r="R912" t="s">
        <v>65</v>
      </c>
      <c r="S912">
        <v>1.1877050170744401</v>
      </c>
      <c r="T912">
        <v>7.5196674508849299E-3</v>
      </c>
      <c r="U912" t="s">
        <v>65</v>
      </c>
      <c r="V912">
        <v>1.1877050170744401</v>
      </c>
    </row>
    <row r="913" spans="1:22">
      <c r="A913" t="s">
        <v>2977</v>
      </c>
      <c r="B913" t="s">
        <v>2070</v>
      </c>
      <c r="C913" t="s">
        <v>424</v>
      </c>
      <c r="D913">
        <v>0.74091539636564496</v>
      </c>
      <c r="F913" t="s">
        <v>2071</v>
      </c>
      <c r="G913">
        <v>1.040441360758E-4</v>
      </c>
      <c r="H913">
        <v>1.040441360758E-4</v>
      </c>
      <c r="I913">
        <v>0</v>
      </c>
      <c r="J913">
        <v>1.5652064317412898E-2</v>
      </c>
      <c r="K913">
        <v>8.7200027151551705E-3</v>
      </c>
      <c r="L913">
        <v>3.9602327522290503E-4</v>
      </c>
      <c r="M913">
        <v>6.5360383270348802E-3</v>
      </c>
      <c r="N913" t="s">
        <v>65</v>
      </c>
      <c r="O913">
        <v>8.7047152949042209E-3</v>
      </c>
      <c r="P913">
        <v>6.6473107933788999E-3</v>
      </c>
      <c r="Q913" t="s">
        <v>65</v>
      </c>
      <c r="R913" t="s">
        <v>65</v>
      </c>
      <c r="T913">
        <v>0</v>
      </c>
      <c r="U913" t="s">
        <v>65</v>
      </c>
    </row>
    <row r="914" spans="1:22">
      <c r="A914" t="s">
        <v>2978</v>
      </c>
      <c r="B914" t="s">
        <v>2070</v>
      </c>
      <c r="C914" t="s">
        <v>424</v>
      </c>
      <c r="D914">
        <v>4.1350104268480097</v>
      </c>
      <c r="E914" t="s">
        <v>2087</v>
      </c>
      <c r="F914" t="s">
        <v>2073</v>
      </c>
      <c r="G914">
        <v>6.5513587299693796E-2</v>
      </c>
      <c r="H914">
        <v>6.5509753980125193E-2</v>
      </c>
      <c r="I914" s="238">
        <v>3.8333195686598802E-6</v>
      </c>
      <c r="J914">
        <v>1.26342958932511E-2</v>
      </c>
      <c r="K914">
        <v>3.5541869605577501E-3</v>
      </c>
      <c r="L914">
        <v>4.1197899484702103E-4</v>
      </c>
      <c r="M914">
        <v>8.6681299378463406E-3</v>
      </c>
      <c r="N914" t="s">
        <v>65</v>
      </c>
      <c r="O914">
        <v>6.1877544706943803E-3</v>
      </c>
      <c r="P914">
        <v>5.1850735912492398</v>
      </c>
      <c r="Q914" t="s">
        <v>65</v>
      </c>
      <c r="R914" t="s">
        <v>65</v>
      </c>
      <c r="S914">
        <v>1.0234487887802799</v>
      </c>
      <c r="T914">
        <v>6.1950091698284603E-4</v>
      </c>
      <c r="U914" t="s">
        <v>65</v>
      </c>
      <c r="V914">
        <v>1.0234487887802799</v>
      </c>
    </row>
    <row r="915" spans="1:22">
      <c r="A915" t="s">
        <v>2979</v>
      </c>
      <c r="B915" t="s">
        <v>2070</v>
      </c>
      <c r="C915" t="s">
        <v>424</v>
      </c>
      <c r="D915">
        <v>4.33161367266759</v>
      </c>
      <c r="F915" t="s">
        <v>2071</v>
      </c>
      <c r="G915">
        <v>1.4508639931206E-2</v>
      </c>
      <c r="H915">
        <v>1.4508639931206E-2</v>
      </c>
      <c r="I915">
        <v>0</v>
      </c>
      <c r="J915">
        <v>1.23598372703832E-2</v>
      </c>
      <c r="K915">
        <v>5.2493764613210196E-3</v>
      </c>
      <c r="L915">
        <v>7.3041735327269801E-4</v>
      </c>
      <c r="M915">
        <v>6.3800434557895599E-3</v>
      </c>
      <c r="N915" t="s">
        <v>65</v>
      </c>
      <c r="O915">
        <v>2.41036193758167E-2</v>
      </c>
      <c r="P915">
        <v>1.17385363688983</v>
      </c>
      <c r="Q915" t="s">
        <v>65</v>
      </c>
      <c r="R915" t="s">
        <v>65</v>
      </c>
      <c r="T915">
        <v>0</v>
      </c>
      <c r="U915" t="s">
        <v>65</v>
      </c>
    </row>
    <row r="916" spans="1:22">
      <c r="A916" t="s">
        <v>2980</v>
      </c>
      <c r="B916" t="s">
        <v>2070</v>
      </c>
      <c r="C916" t="s">
        <v>424</v>
      </c>
      <c r="D916">
        <v>4.8837019299684998</v>
      </c>
      <c r="F916" t="s">
        <v>2071</v>
      </c>
      <c r="G916">
        <v>1.0858645248407999E-2</v>
      </c>
      <c r="H916">
        <v>1.0855843445831201E-2</v>
      </c>
      <c r="I916" s="238">
        <v>2.8018025768702201E-6</v>
      </c>
      <c r="J916">
        <v>2.94785119768618E-3</v>
      </c>
      <c r="K916">
        <v>1.71662226324837E-3</v>
      </c>
      <c r="L916" s="238">
        <v>8.3093757442751395E-5</v>
      </c>
      <c r="M916">
        <v>1.1481351769950499E-3</v>
      </c>
      <c r="N916" t="s">
        <v>65</v>
      </c>
      <c r="O916">
        <v>1.22035768311463E-3</v>
      </c>
      <c r="P916">
        <v>3.6826293858903401</v>
      </c>
      <c r="Q916" t="s">
        <v>65</v>
      </c>
      <c r="R916" t="s">
        <v>65</v>
      </c>
      <c r="S916">
        <v>1.0881045908634801</v>
      </c>
      <c r="T916">
        <v>2.29588637465646E-3</v>
      </c>
      <c r="U916" t="s">
        <v>65</v>
      </c>
      <c r="V916">
        <v>1.0881045908634801</v>
      </c>
    </row>
    <row r="917" spans="1:22">
      <c r="A917" t="s">
        <v>2981</v>
      </c>
      <c r="B917" t="s">
        <v>2070</v>
      </c>
      <c r="C917" t="s">
        <v>424</v>
      </c>
      <c r="D917">
        <v>19.8609831541945</v>
      </c>
      <c r="F917" t="s">
        <v>2073</v>
      </c>
      <c r="G917">
        <v>4.0710446681870996E-3</v>
      </c>
      <c r="H917">
        <v>4.0705535364754996E-3</v>
      </c>
      <c r="I917" s="238">
        <v>4.9113171157079601E-7</v>
      </c>
      <c r="J917">
        <v>5.3140978743264804E-3</v>
      </c>
      <c r="K917">
        <v>3.3983513427740899E-3</v>
      </c>
      <c r="L917">
        <v>3.9806196379496399E-4</v>
      </c>
      <c r="M917">
        <v>1.5176845677574199E-3</v>
      </c>
      <c r="N917" t="s">
        <v>65</v>
      </c>
      <c r="O917">
        <v>0</v>
      </c>
      <c r="P917">
        <v>0.76599145005235802</v>
      </c>
      <c r="Q917" t="s">
        <v>65</v>
      </c>
      <c r="R917" t="s">
        <v>65</v>
      </c>
      <c r="S917">
        <v>1.0974465179369799</v>
      </c>
      <c r="T917" t="s">
        <v>2119</v>
      </c>
      <c r="U917" t="s">
        <v>65</v>
      </c>
      <c r="V917">
        <v>1.0974465179369799</v>
      </c>
    </row>
    <row r="918" spans="1:22">
      <c r="A918" t="s">
        <v>2982</v>
      </c>
      <c r="B918" t="s">
        <v>2070</v>
      </c>
      <c r="C918" t="s">
        <v>424</v>
      </c>
      <c r="D918">
        <v>34.506301709324298</v>
      </c>
      <c r="F918" t="s">
        <v>2073</v>
      </c>
      <c r="G918">
        <v>1.8849541976983301E-2</v>
      </c>
      <c r="H918">
        <v>1.88339737956961E-2</v>
      </c>
      <c r="I918" s="238">
        <v>1.5568181287166601E-5</v>
      </c>
      <c r="J918">
        <v>5.8290349099002501E-3</v>
      </c>
      <c r="K918">
        <v>3.4659338228102401E-3</v>
      </c>
      <c r="L918">
        <v>3.4502912252764602E-4</v>
      </c>
      <c r="M918">
        <v>2.0180719645623499E-3</v>
      </c>
      <c r="N918" t="s">
        <v>65</v>
      </c>
      <c r="O918">
        <v>3.6840228266324597E-2</v>
      </c>
      <c r="P918">
        <v>3.2310621032150202</v>
      </c>
      <c r="Q918" t="s">
        <v>65</v>
      </c>
      <c r="R918" t="s">
        <v>65</v>
      </c>
      <c r="S918">
        <v>1.2055935828776201</v>
      </c>
      <c r="T918">
        <v>4.22586450187589E-4</v>
      </c>
      <c r="U918" t="s">
        <v>65</v>
      </c>
      <c r="V918">
        <v>1.2055935828776201</v>
      </c>
    </row>
    <row r="919" spans="1:22">
      <c r="A919" t="s">
        <v>2983</v>
      </c>
      <c r="B919" t="s">
        <v>2070</v>
      </c>
      <c r="C919" t="s">
        <v>424</v>
      </c>
      <c r="D919">
        <v>7.6991346139779804</v>
      </c>
      <c r="F919" t="s">
        <v>2073</v>
      </c>
      <c r="G919">
        <v>9.5832006505443997E-3</v>
      </c>
      <c r="H919">
        <v>9.5264630093273E-3</v>
      </c>
      <c r="I919" s="238">
        <v>5.6737641217106399E-5</v>
      </c>
      <c r="J919">
        <v>6.9525946841754701E-3</v>
      </c>
      <c r="K919">
        <v>4.2381224561119698E-3</v>
      </c>
      <c r="L919">
        <v>4.4635481435194801E-4</v>
      </c>
      <c r="M919">
        <v>2.2681174137115399E-3</v>
      </c>
      <c r="N919" t="s">
        <v>65</v>
      </c>
      <c r="O919">
        <v>1.5859472725825999E-2</v>
      </c>
      <c r="P919">
        <v>1.3702025563219</v>
      </c>
      <c r="Q919" t="s">
        <v>65</v>
      </c>
      <c r="R919" t="s">
        <v>65</v>
      </c>
      <c r="S919">
        <v>1.2079086340932601</v>
      </c>
      <c r="T919">
        <v>3.5775238053603899E-3</v>
      </c>
      <c r="U919" t="s">
        <v>65</v>
      </c>
      <c r="V919">
        <v>1.2079086340932601</v>
      </c>
    </row>
    <row r="920" spans="1:22">
      <c r="A920" t="s">
        <v>2984</v>
      </c>
      <c r="B920" t="s">
        <v>2070</v>
      </c>
      <c r="C920" t="s">
        <v>424</v>
      </c>
      <c r="D920">
        <v>14.221503095844801</v>
      </c>
      <c r="F920" t="s">
        <v>2071</v>
      </c>
      <c r="G920">
        <v>3.0920143370785899E-2</v>
      </c>
      <c r="H920">
        <v>3.09192291358832E-2</v>
      </c>
      <c r="I920" s="238">
        <v>9.1423490274694801E-7</v>
      </c>
      <c r="J920">
        <v>7.9438150347266208E-3</v>
      </c>
      <c r="K920">
        <v>7.3286368108118503E-3</v>
      </c>
      <c r="L920" s="238">
        <v>6.7814379114692505E-5</v>
      </c>
      <c r="M920">
        <v>5.4736384480007195E-4</v>
      </c>
      <c r="N920" t="s">
        <v>65</v>
      </c>
      <c r="O920">
        <v>3.1403935947135102E-3</v>
      </c>
      <c r="P920">
        <v>3.8922393082818298</v>
      </c>
      <c r="Q920" t="s">
        <v>65</v>
      </c>
      <c r="R920" t="s">
        <v>65</v>
      </c>
      <c r="S920">
        <v>1.2535399743767901</v>
      </c>
      <c r="T920">
        <v>2.9112112070472798E-4</v>
      </c>
      <c r="U920" t="s">
        <v>65</v>
      </c>
      <c r="V920">
        <v>1.2535399743767901</v>
      </c>
    </row>
    <row r="921" spans="1:22">
      <c r="A921" t="s">
        <v>2985</v>
      </c>
      <c r="B921" t="s">
        <v>2070</v>
      </c>
      <c r="C921" t="s">
        <v>424</v>
      </c>
      <c r="D921">
        <v>25.045224686815299</v>
      </c>
      <c r="F921" t="s">
        <v>2071</v>
      </c>
      <c r="G921">
        <v>9.6035630048939996E-4</v>
      </c>
      <c r="H921">
        <v>9.23286937481E-4</v>
      </c>
      <c r="I921" s="238">
        <v>3.7069363008397302E-5</v>
      </c>
      <c r="J921">
        <v>8.75274328820778E-4</v>
      </c>
      <c r="K921">
        <v>6.3975583524683403E-4</v>
      </c>
      <c r="L921" s="238">
        <v>3.4531865900424102E-5</v>
      </c>
      <c r="M921">
        <v>2.0098662767351901E-4</v>
      </c>
      <c r="N921" t="s">
        <v>65</v>
      </c>
      <c r="O921">
        <v>0.24157648483431199</v>
      </c>
      <c r="P921">
        <v>1.05485435489112</v>
      </c>
      <c r="Q921" t="s">
        <v>65</v>
      </c>
      <c r="R921" t="s">
        <v>65</v>
      </c>
      <c r="S921">
        <v>1.4485780061976099</v>
      </c>
      <c r="T921">
        <v>1.5344772912736799E-4</v>
      </c>
      <c r="U921" t="s">
        <v>65</v>
      </c>
      <c r="V921">
        <v>1.4485780061976099</v>
      </c>
    </row>
    <row r="922" spans="1:22">
      <c r="A922" t="s">
        <v>2986</v>
      </c>
      <c r="B922" t="s">
        <v>2070</v>
      </c>
      <c r="C922" t="s">
        <v>424</v>
      </c>
      <c r="D922">
        <v>5.75598504374251</v>
      </c>
      <c r="F922" t="s">
        <v>2071</v>
      </c>
      <c r="G922">
        <v>8.8688503670957992E-3</v>
      </c>
      <c r="H922">
        <v>8.8643497461255993E-3</v>
      </c>
      <c r="I922" s="238">
        <v>4.5006209702257099E-6</v>
      </c>
      <c r="J922">
        <v>8.4771615947291205E-3</v>
      </c>
      <c r="K922">
        <v>4.4770886463081404E-3</v>
      </c>
      <c r="L922">
        <v>9.1226021380150203E-4</v>
      </c>
      <c r="M922">
        <v>3.08781273461947E-3</v>
      </c>
      <c r="N922" t="s">
        <v>65</v>
      </c>
      <c r="O922">
        <v>3.21050418075681E-3</v>
      </c>
      <c r="P922">
        <v>1.0456742680990301</v>
      </c>
      <c r="Q922" t="s">
        <v>65</v>
      </c>
      <c r="R922" t="s">
        <v>65</v>
      </c>
      <c r="S922">
        <v>1.31457322715044</v>
      </c>
      <c r="T922">
        <v>1.4018424262461999E-3</v>
      </c>
      <c r="U922" t="s">
        <v>65</v>
      </c>
      <c r="V922">
        <v>1.31457322715044</v>
      </c>
    </row>
    <row r="923" spans="1:22">
      <c r="A923" t="s">
        <v>2987</v>
      </c>
      <c r="B923" t="s">
        <v>2070</v>
      </c>
      <c r="C923" t="s">
        <v>424</v>
      </c>
      <c r="D923">
        <v>2.5054075344880098</v>
      </c>
      <c r="G923">
        <v>1.7561733886197198E-2</v>
      </c>
      <c r="H923">
        <v>1.7561733886197198E-2</v>
      </c>
      <c r="I923">
        <v>0</v>
      </c>
      <c r="J923">
        <v>4.3655191473518297E-2</v>
      </c>
      <c r="K923">
        <v>3.7576523349503101E-2</v>
      </c>
      <c r="L923">
        <v>7.0961933198129899E-4</v>
      </c>
      <c r="M923">
        <v>5.3690487920338903E-3</v>
      </c>
      <c r="N923" t="s">
        <v>65</v>
      </c>
      <c r="P923">
        <v>0.40228282807670901</v>
      </c>
      <c r="Q923" t="s">
        <v>65</v>
      </c>
      <c r="R923" t="s">
        <v>65</v>
      </c>
      <c r="S923">
        <v>1.0604661276166101</v>
      </c>
      <c r="U923" t="s">
        <v>65</v>
      </c>
      <c r="V923">
        <v>1.0604661276166101</v>
      </c>
    </row>
    <row r="924" spans="1:22">
      <c r="A924" t="s">
        <v>2988</v>
      </c>
      <c r="B924" t="s">
        <v>2070</v>
      </c>
      <c r="C924" t="s">
        <v>424</v>
      </c>
      <c r="D924">
        <v>0.81603502371700998</v>
      </c>
      <c r="E924" t="s">
        <v>2087</v>
      </c>
      <c r="F924" t="s">
        <v>2073</v>
      </c>
      <c r="G924">
        <v>7.6254953696222996E-2</v>
      </c>
      <c r="H924">
        <v>7.6254953696222996E-2</v>
      </c>
      <c r="I924">
        <v>0</v>
      </c>
      <c r="J924">
        <v>1.16910787266431E-2</v>
      </c>
      <c r="K924">
        <v>3.61904314818913E-3</v>
      </c>
      <c r="L924" s="238">
        <v>5.8836628625518499E-5</v>
      </c>
      <c r="M924">
        <v>8.0131989498284702E-3</v>
      </c>
      <c r="N924" t="s">
        <v>65</v>
      </c>
      <c r="O924">
        <v>2.4077583324043701E-2</v>
      </c>
      <c r="P924">
        <v>6.5224908222064597</v>
      </c>
      <c r="Q924" t="s">
        <v>65</v>
      </c>
      <c r="R924" t="s">
        <v>65</v>
      </c>
      <c r="T924">
        <v>0</v>
      </c>
      <c r="U924" t="s">
        <v>65</v>
      </c>
    </row>
    <row r="925" spans="1:22">
      <c r="A925" t="s">
        <v>2989</v>
      </c>
      <c r="B925" t="s">
        <v>2070</v>
      </c>
      <c r="C925" t="s">
        <v>424</v>
      </c>
      <c r="D925">
        <v>0.59238507391579198</v>
      </c>
      <c r="F925" t="s">
        <v>2073</v>
      </c>
      <c r="G925">
        <v>2.5229650758405602E-2</v>
      </c>
      <c r="H925">
        <v>2.4470532281821E-2</v>
      </c>
      <c r="I925">
        <v>7.5911847658460005E-4</v>
      </c>
      <c r="J925">
        <v>5.05682770954494E-3</v>
      </c>
      <c r="K925">
        <v>2.6224966064901799E-3</v>
      </c>
      <c r="L925" s="238">
        <v>7.5005603037907198E-5</v>
      </c>
      <c r="M925">
        <v>2.3593255000168502E-3</v>
      </c>
      <c r="N925" t="s">
        <v>65</v>
      </c>
      <c r="O925">
        <v>4.43003262460707E-4</v>
      </c>
      <c r="P925">
        <v>4.8391073786500503</v>
      </c>
      <c r="Q925" t="s">
        <v>65</v>
      </c>
      <c r="R925" t="s">
        <v>65</v>
      </c>
      <c r="S925">
        <v>1.1088226578968801</v>
      </c>
      <c r="T925">
        <v>1.71357310636494</v>
      </c>
      <c r="U925" t="s">
        <v>65</v>
      </c>
      <c r="V925">
        <v>1.1088226578968801</v>
      </c>
    </row>
    <row r="926" spans="1:22">
      <c r="A926" t="s">
        <v>2990</v>
      </c>
      <c r="B926" t="s">
        <v>2070</v>
      </c>
      <c r="C926" t="s">
        <v>424</v>
      </c>
      <c r="D926">
        <v>2.10818851433541</v>
      </c>
      <c r="F926" t="s">
        <v>2071</v>
      </c>
      <c r="G926">
        <v>5.2833082648533003E-3</v>
      </c>
      <c r="H926">
        <v>5.1089344070849004E-3</v>
      </c>
      <c r="I926">
        <v>1.7437385776830001E-4</v>
      </c>
      <c r="J926">
        <v>1.03191414208718E-2</v>
      </c>
      <c r="K926">
        <v>6.95829538524849E-3</v>
      </c>
      <c r="L926">
        <v>1.76675211818737E-3</v>
      </c>
      <c r="M926">
        <v>1.59409391743598E-3</v>
      </c>
      <c r="N926" t="s">
        <v>65</v>
      </c>
      <c r="O926">
        <v>1.0787518713001E-3</v>
      </c>
      <c r="P926">
        <v>0.495092973214941</v>
      </c>
      <c r="Q926" t="s">
        <v>65</v>
      </c>
      <c r="R926" t="s">
        <v>65</v>
      </c>
      <c r="S926">
        <v>1.06660695339078</v>
      </c>
      <c r="T926">
        <v>0.16164408369289399</v>
      </c>
      <c r="U926" t="s">
        <v>65</v>
      </c>
      <c r="V926">
        <v>1.06660695339078</v>
      </c>
    </row>
    <row r="927" spans="1:22">
      <c r="A927" t="s">
        <v>2991</v>
      </c>
      <c r="B927" t="s">
        <v>2070</v>
      </c>
      <c r="C927" t="s">
        <v>424</v>
      </c>
      <c r="D927">
        <v>4.4766044861270302</v>
      </c>
      <c r="F927" t="s">
        <v>2073</v>
      </c>
      <c r="G927">
        <v>7.7146584471946E-3</v>
      </c>
      <c r="H927">
        <v>7.4756667140001001E-3</v>
      </c>
      <c r="I927">
        <v>2.3899173319449999E-4</v>
      </c>
      <c r="J927">
        <v>2.7928382392402699E-2</v>
      </c>
      <c r="K927">
        <v>1.0510498713262499E-2</v>
      </c>
      <c r="L927">
        <v>2.1220827393383899E-4</v>
      </c>
      <c r="M927">
        <v>1.7205675405206299E-2</v>
      </c>
      <c r="N927" t="s">
        <v>65</v>
      </c>
      <c r="O927">
        <v>4.1186399789406997E-2</v>
      </c>
      <c r="P927">
        <v>0.267672742694674</v>
      </c>
      <c r="Q927" t="s">
        <v>65</v>
      </c>
      <c r="R927" t="s">
        <v>65</v>
      </c>
      <c r="S927">
        <v>1.09307790519579</v>
      </c>
      <c r="T927">
        <v>5.80268570247714E-3</v>
      </c>
      <c r="U927" t="s">
        <v>65</v>
      </c>
      <c r="V927">
        <v>1.09307790519579</v>
      </c>
    </row>
    <row r="928" spans="1:22">
      <c r="A928" t="s">
        <v>2992</v>
      </c>
      <c r="B928" t="s">
        <v>2070</v>
      </c>
      <c r="C928" t="s">
        <v>424</v>
      </c>
      <c r="D928">
        <v>3.81868820584251</v>
      </c>
      <c r="E928" t="s">
        <v>2087</v>
      </c>
      <c r="F928" t="s">
        <v>2073</v>
      </c>
      <c r="G928">
        <v>6.4496057127779505E-2</v>
      </c>
      <c r="H928">
        <v>6.4493733773783299E-2</v>
      </c>
      <c r="I928" s="238">
        <v>2.3233539961709902E-6</v>
      </c>
      <c r="J928">
        <v>2.41770109176596E-2</v>
      </c>
      <c r="K928">
        <v>1.1529932901622599E-2</v>
      </c>
      <c r="L928">
        <v>2.6702277575707399E-3</v>
      </c>
      <c r="M928">
        <v>9.9768502584662005E-3</v>
      </c>
      <c r="N928" t="s">
        <v>65</v>
      </c>
      <c r="O928">
        <v>0.152193687019752</v>
      </c>
      <c r="P928">
        <v>2.6675644062631001</v>
      </c>
      <c r="Q928" t="s">
        <v>65</v>
      </c>
      <c r="R928" t="s">
        <v>65</v>
      </c>
      <c r="S928">
        <v>2</v>
      </c>
      <c r="T928" s="238">
        <v>1.5265771147718198E-5</v>
      </c>
      <c r="U928" t="s">
        <v>65</v>
      </c>
      <c r="V928">
        <v>2</v>
      </c>
    </row>
    <row r="929" spans="1:22">
      <c r="A929" t="s">
        <v>2993</v>
      </c>
      <c r="B929" t="s">
        <v>2070</v>
      </c>
      <c r="C929" t="s">
        <v>424</v>
      </c>
      <c r="D929">
        <v>1.1775055773331999</v>
      </c>
      <c r="F929" t="s">
        <v>2071</v>
      </c>
      <c r="G929">
        <v>5.2968611937207997E-3</v>
      </c>
      <c r="H929">
        <v>5.2968611937207997E-3</v>
      </c>
      <c r="I929">
        <v>0</v>
      </c>
      <c r="J929">
        <v>1.1481449489616999E-2</v>
      </c>
      <c r="K929">
        <v>2.3884353730050799E-3</v>
      </c>
      <c r="L929">
        <v>5.3151064606481895E-4</v>
      </c>
      <c r="M929">
        <v>8.5615034705471792E-3</v>
      </c>
      <c r="N929" t="s">
        <v>65</v>
      </c>
      <c r="O929">
        <v>0</v>
      </c>
      <c r="P929">
        <v>0.46134080879865003</v>
      </c>
      <c r="Q929" t="s">
        <v>65</v>
      </c>
      <c r="R929" t="s">
        <v>65</v>
      </c>
      <c r="S929">
        <v>1.05343498700633</v>
      </c>
      <c r="U929" t="s">
        <v>65</v>
      </c>
      <c r="V929">
        <v>1.05343498700633</v>
      </c>
    </row>
    <row r="930" spans="1:22">
      <c r="A930" t="s">
        <v>2994</v>
      </c>
      <c r="B930" t="s">
        <v>2070</v>
      </c>
      <c r="C930" t="s">
        <v>424</v>
      </c>
      <c r="D930">
        <v>20.0188697584748</v>
      </c>
      <c r="F930" t="s">
        <v>2071</v>
      </c>
      <c r="G930">
        <v>7.7288227423680999E-3</v>
      </c>
      <c r="H930">
        <v>7.5811287968909E-3</v>
      </c>
      <c r="I930">
        <v>1.4769394547719999E-4</v>
      </c>
      <c r="J930">
        <v>2.5151263057257298E-3</v>
      </c>
      <c r="K930">
        <v>1.47786947359148E-3</v>
      </c>
      <c r="L930">
        <v>2.1256760793082801E-4</v>
      </c>
      <c r="M930">
        <v>8.2468922420341395E-4</v>
      </c>
      <c r="N930" t="s">
        <v>65</v>
      </c>
      <c r="O930">
        <v>9.3534543545159901E-2</v>
      </c>
      <c r="P930">
        <v>3.0142139500637901</v>
      </c>
      <c r="Q930" t="s">
        <v>65</v>
      </c>
      <c r="R930" t="s">
        <v>65</v>
      </c>
      <c r="S930">
        <v>1.2127230928397399</v>
      </c>
      <c r="T930">
        <v>1.5790310176249499E-3</v>
      </c>
      <c r="U930" t="s">
        <v>65</v>
      </c>
      <c r="V930">
        <v>1.2127230928397399</v>
      </c>
    </row>
    <row r="931" spans="1:22">
      <c r="A931" t="s">
        <v>2995</v>
      </c>
      <c r="B931" t="s">
        <v>2070</v>
      </c>
      <c r="C931" t="s">
        <v>424</v>
      </c>
      <c r="D931">
        <v>0.48519293100064698</v>
      </c>
      <c r="F931" t="s">
        <v>2071</v>
      </c>
      <c r="G931">
        <v>1.44344418171312E-2</v>
      </c>
      <c r="H931">
        <v>1.4434104023988099E-2</v>
      </c>
      <c r="I931" s="238">
        <v>3.3779314302378302E-7</v>
      </c>
      <c r="J931">
        <v>5.3811308908610599E-3</v>
      </c>
      <c r="K931">
        <v>1.63441416080903E-3</v>
      </c>
      <c r="L931">
        <v>1.3040144737575599E-3</v>
      </c>
      <c r="M931">
        <v>2.4427022562944498E-3</v>
      </c>
      <c r="N931" t="s">
        <v>65</v>
      </c>
      <c r="O931">
        <v>9.3635046260170003E-3</v>
      </c>
      <c r="P931">
        <v>2.6823551251098499</v>
      </c>
      <c r="Q931" t="s">
        <v>65</v>
      </c>
      <c r="R931" t="s">
        <v>65</v>
      </c>
      <c r="S931">
        <v>1.00184162062615</v>
      </c>
      <c r="T931" s="238">
        <v>3.6075503405552503E-5</v>
      </c>
      <c r="U931" t="s">
        <v>65</v>
      </c>
      <c r="V931">
        <v>1.00184162062615</v>
      </c>
    </row>
    <row r="932" spans="1:22">
      <c r="A932" t="s">
        <v>2996</v>
      </c>
      <c r="B932" t="s">
        <v>2070</v>
      </c>
      <c r="C932" t="s">
        <v>424</v>
      </c>
      <c r="D932">
        <v>9.4579808749600591</v>
      </c>
      <c r="F932" t="s">
        <v>2071</v>
      </c>
      <c r="G932">
        <v>1.5216926405688801E-2</v>
      </c>
      <c r="H932">
        <v>1.5173524871602799E-2</v>
      </c>
      <c r="I932" s="238">
        <v>4.3401534085977802E-5</v>
      </c>
      <c r="J932">
        <v>1.06134351973132E-2</v>
      </c>
      <c r="K932">
        <v>2.7534728335941098E-3</v>
      </c>
      <c r="L932">
        <v>1.8073432994338901E-4</v>
      </c>
      <c r="M932">
        <v>7.6792280337757103E-3</v>
      </c>
      <c r="N932" t="s">
        <v>65</v>
      </c>
      <c r="O932">
        <v>1.4346874884260201E-2</v>
      </c>
      <c r="P932">
        <v>1.4296525667244799</v>
      </c>
      <c r="Q932" t="s">
        <v>65</v>
      </c>
      <c r="R932" t="s">
        <v>65</v>
      </c>
      <c r="S932">
        <v>1.2330311050860601</v>
      </c>
      <c r="T932">
        <v>3.02515596156714E-3</v>
      </c>
      <c r="U932" t="s">
        <v>65</v>
      </c>
      <c r="V932">
        <v>1.2330311050860601</v>
      </c>
    </row>
    <row r="933" spans="1:22">
      <c r="A933" t="s">
        <v>2997</v>
      </c>
      <c r="B933" t="s">
        <v>2070</v>
      </c>
      <c r="C933" t="s">
        <v>424</v>
      </c>
      <c r="D933">
        <v>1.15393816772636</v>
      </c>
      <c r="E933" t="s">
        <v>2087</v>
      </c>
      <c r="F933" t="s">
        <v>2071</v>
      </c>
      <c r="G933">
        <v>8.6546037628574199E-2</v>
      </c>
      <c r="H933">
        <v>8.6546037628574199E-2</v>
      </c>
      <c r="I933">
        <v>0</v>
      </c>
      <c r="J933">
        <v>1.0391704358259399E-2</v>
      </c>
      <c r="K933">
        <v>2.09735375803481E-3</v>
      </c>
      <c r="L933">
        <v>3.7472690304342002E-4</v>
      </c>
      <c r="M933">
        <v>7.9196236971812196E-3</v>
      </c>
      <c r="N933" t="s">
        <v>65</v>
      </c>
      <c r="O933">
        <v>7.7104995684794796E-3</v>
      </c>
      <c r="P933">
        <v>8.3283775832004192</v>
      </c>
      <c r="Q933" t="s">
        <v>65</v>
      </c>
      <c r="R933" t="s">
        <v>65</v>
      </c>
      <c r="T933">
        <v>0</v>
      </c>
      <c r="U933" t="s">
        <v>65</v>
      </c>
    </row>
    <row r="934" spans="1:22">
      <c r="A934" t="s">
        <v>2998</v>
      </c>
      <c r="B934" t="s">
        <v>2070</v>
      </c>
      <c r="C934" t="s">
        <v>424</v>
      </c>
      <c r="D934">
        <v>3.2880467031505201</v>
      </c>
      <c r="F934" t="s">
        <v>2073</v>
      </c>
      <c r="G934">
        <v>3.2282110613779001E-3</v>
      </c>
      <c r="H934">
        <v>3.2245061128092002E-3</v>
      </c>
      <c r="I934" s="238">
        <v>3.7049485686642698E-6</v>
      </c>
      <c r="J934">
        <v>3.3819426842803701E-2</v>
      </c>
      <c r="K934">
        <v>7.5662641109112303E-3</v>
      </c>
      <c r="L934">
        <v>1.2346725711298801E-4</v>
      </c>
      <c r="M934">
        <v>2.6129695474779498E-2</v>
      </c>
      <c r="N934" t="s">
        <v>65</v>
      </c>
      <c r="O934">
        <v>1.29690969471972E-2</v>
      </c>
      <c r="P934">
        <v>9.5344788892994595E-2</v>
      </c>
      <c r="Q934" t="s">
        <v>65</v>
      </c>
      <c r="R934" t="s">
        <v>65</v>
      </c>
      <c r="S934">
        <v>1.0447710184552199</v>
      </c>
      <c r="T934">
        <v>2.8567513865835898E-4</v>
      </c>
      <c r="U934" t="s">
        <v>65</v>
      </c>
      <c r="V934">
        <v>1.0447710184552199</v>
      </c>
    </row>
    <row r="935" spans="1:22">
      <c r="A935" t="s">
        <v>2999</v>
      </c>
      <c r="B935" t="s">
        <v>2070</v>
      </c>
      <c r="C935" t="s">
        <v>424</v>
      </c>
      <c r="D935">
        <v>16.3897164556383</v>
      </c>
      <c r="F935" t="s">
        <v>2071</v>
      </c>
      <c r="G935">
        <v>1.1189970032731001E-2</v>
      </c>
      <c r="H935">
        <v>1.11736822388591E-2</v>
      </c>
      <c r="I935" s="238">
        <v>1.6287793871835899E-5</v>
      </c>
      <c r="J935">
        <v>1.1550671673021101E-2</v>
      </c>
      <c r="K935">
        <v>6.2297642314658704E-3</v>
      </c>
      <c r="L935">
        <v>1.1534453434490801E-3</v>
      </c>
      <c r="M935">
        <v>4.1674620981061797E-3</v>
      </c>
      <c r="N935" t="s">
        <v>65</v>
      </c>
      <c r="O935">
        <v>2.68495874929297E-3</v>
      </c>
      <c r="P935">
        <v>0.96736212015768896</v>
      </c>
      <c r="Q935" t="s">
        <v>65</v>
      </c>
      <c r="R935" t="s">
        <v>65</v>
      </c>
      <c r="S935">
        <v>1.0910542813656801</v>
      </c>
      <c r="T935">
        <v>6.0663106560296196E-3</v>
      </c>
      <c r="U935" t="s">
        <v>65</v>
      </c>
      <c r="V935">
        <v>1.0910542813656801</v>
      </c>
    </row>
    <row r="936" spans="1:22">
      <c r="A936" t="s">
        <v>3000</v>
      </c>
      <c r="B936" t="s">
        <v>2070</v>
      </c>
      <c r="C936" t="s">
        <v>424</v>
      </c>
      <c r="D936">
        <v>8.0516064777489298</v>
      </c>
      <c r="F936" t="s">
        <v>2073</v>
      </c>
      <c r="G936">
        <v>1.37079952250635E-2</v>
      </c>
      <c r="H936">
        <v>1.36865079974726E-2</v>
      </c>
      <c r="I936" s="238">
        <v>2.1487227590914999E-5</v>
      </c>
      <c r="J936">
        <v>7.5164923104219898E-3</v>
      </c>
      <c r="K936">
        <v>5.3518021229984397E-3</v>
      </c>
      <c r="L936">
        <v>7.4485493987398797E-4</v>
      </c>
      <c r="M936">
        <v>1.41983524754955E-3</v>
      </c>
      <c r="N936" t="s">
        <v>65</v>
      </c>
      <c r="O936">
        <v>4.9445401691426402E-2</v>
      </c>
      <c r="P936">
        <v>1.82086369974669</v>
      </c>
      <c r="Q936" t="s">
        <v>65</v>
      </c>
      <c r="R936" t="s">
        <v>65</v>
      </c>
      <c r="S936">
        <v>1.15085534523351</v>
      </c>
      <c r="T936">
        <v>4.3456472909271201E-4</v>
      </c>
      <c r="U936" t="s">
        <v>65</v>
      </c>
      <c r="V936">
        <v>1.15085534523351</v>
      </c>
    </row>
    <row r="937" spans="1:22">
      <c r="A937" t="s">
        <v>3001</v>
      </c>
      <c r="B937" t="s">
        <v>2070</v>
      </c>
      <c r="C937" t="s">
        <v>424</v>
      </c>
      <c r="D937">
        <v>3.2368525324239199</v>
      </c>
      <c r="F937" t="s">
        <v>2071</v>
      </c>
      <c r="G937">
        <v>4.530333404991E-3</v>
      </c>
      <c r="H937">
        <v>4.530333404991E-3</v>
      </c>
      <c r="I937">
        <v>0</v>
      </c>
      <c r="J937">
        <v>1.97890445208087E-2</v>
      </c>
      <c r="K937">
        <v>1.5521978531811399E-2</v>
      </c>
      <c r="L937">
        <v>2.2324492995858501E-3</v>
      </c>
      <c r="M937">
        <v>2.0346166894114402E-3</v>
      </c>
      <c r="N937" t="s">
        <v>65</v>
      </c>
      <c r="O937">
        <v>0</v>
      </c>
      <c r="P937">
        <v>0.228931386769443</v>
      </c>
      <c r="Q937" t="s">
        <v>65</v>
      </c>
      <c r="R937" t="s">
        <v>65</v>
      </c>
      <c r="S937">
        <v>1.2923712771545099</v>
      </c>
      <c r="U937" t="s">
        <v>65</v>
      </c>
      <c r="V937">
        <v>1.2923712771545099</v>
      </c>
    </row>
    <row r="938" spans="1:22">
      <c r="A938" t="s">
        <v>3002</v>
      </c>
      <c r="B938" t="s">
        <v>2070</v>
      </c>
      <c r="C938" t="s">
        <v>424</v>
      </c>
      <c r="D938">
        <v>1.8340716872377301</v>
      </c>
      <c r="F938" t="s">
        <v>2071</v>
      </c>
      <c r="G938">
        <v>1.9261501635353898E-2</v>
      </c>
      <c r="H938">
        <v>1.9261203765046898E-2</v>
      </c>
      <c r="I938" s="238">
        <v>2.9787030705976099E-7</v>
      </c>
      <c r="J938">
        <v>9.3278190107159899E-3</v>
      </c>
      <c r="K938">
        <v>5.32198294475612E-3</v>
      </c>
      <c r="L938">
        <v>1.6750550082336999E-3</v>
      </c>
      <c r="M938">
        <v>2.3307810577261698E-3</v>
      </c>
      <c r="N938" t="s">
        <v>65</v>
      </c>
      <c r="O938">
        <v>1.3376435180024501E-3</v>
      </c>
      <c r="P938">
        <v>2.0649204002478099</v>
      </c>
      <c r="Q938" t="s">
        <v>65</v>
      </c>
      <c r="R938" t="s">
        <v>65</v>
      </c>
      <c r="S938">
        <v>1.84413636592207</v>
      </c>
      <c r="T938">
        <v>2.2268287705275999E-4</v>
      </c>
      <c r="U938" t="s">
        <v>65</v>
      </c>
      <c r="V938">
        <v>1.84413636592207</v>
      </c>
    </row>
    <row r="939" spans="1:22">
      <c r="A939" t="s">
        <v>3003</v>
      </c>
      <c r="B939" t="s">
        <v>2070</v>
      </c>
      <c r="C939" t="s">
        <v>424</v>
      </c>
      <c r="D939">
        <v>1.31661423063268</v>
      </c>
      <c r="F939" t="s">
        <v>2071</v>
      </c>
      <c r="G939">
        <v>4.4051237861718997E-3</v>
      </c>
      <c r="H939">
        <v>2.6248995328338001E-3</v>
      </c>
      <c r="I939">
        <v>1.7802242533381E-3</v>
      </c>
      <c r="J939">
        <v>6.3788574371458897E-3</v>
      </c>
      <c r="K939">
        <v>3.3956220612448899E-3</v>
      </c>
      <c r="L939">
        <v>3.29326931735608E-4</v>
      </c>
      <c r="M939">
        <v>2.6539084441653902E-3</v>
      </c>
      <c r="N939" t="s">
        <v>65</v>
      </c>
      <c r="O939">
        <v>1.1689063958016801E-2</v>
      </c>
      <c r="P939">
        <v>0.41149995256960298</v>
      </c>
      <c r="Q939" t="s">
        <v>65</v>
      </c>
      <c r="R939" t="s">
        <v>65</v>
      </c>
      <c r="S939">
        <v>1.1139940354315701</v>
      </c>
      <c r="T939">
        <v>0.152298272961125</v>
      </c>
      <c r="U939" t="s">
        <v>65</v>
      </c>
      <c r="V939">
        <v>1.1139940354315701</v>
      </c>
    </row>
    <row r="940" spans="1:22">
      <c r="A940" t="s">
        <v>3004</v>
      </c>
      <c r="B940" t="s">
        <v>2070</v>
      </c>
      <c r="C940" t="s">
        <v>424</v>
      </c>
      <c r="D940">
        <v>0.75078516042964605</v>
      </c>
      <c r="F940" t="s">
        <v>2073</v>
      </c>
      <c r="G940">
        <v>1.0204541378122001E-3</v>
      </c>
      <c r="H940">
        <v>1.971614507835E-4</v>
      </c>
      <c r="I940">
        <v>8.2329268702869998E-4</v>
      </c>
      <c r="J940">
        <v>6.3899060811613596E-3</v>
      </c>
      <c r="K940">
        <v>4.1809904415434198E-3</v>
      </c>
      <c r="L940" s="238">
        <v>8.6842530476617297E-5</v>
      </c>
      <c r="M940">
        <v>2.1220731091413101E-3</v>
      </c>
      <c r="N940" t="s">
        <v>65</v>
      </c>
      <c r="O940">
        <v>1.0315242196865399E-2</v>
      </c>
      <c r="P940">
        <v>3.0855140635755E-2</v>
      </c>
      <c r="Q940" t="s">
        <v>65</v>
      </c>
      <c r="R940" t="s">
        <v>65</v>
      </c>
      <c r="S940">
        <v>1.09701359029479</v>
      </c>
      <c r="T940">
        <v>7.9813219245484998E-2</v>
      </c>
      <c r="U940" t="s">
        <v>65</v>
      </c>
      <c r="V940">
        <v>1.09701359029479</v>
      </c>
    </row>
    <row r="941" spans="1:22">
      <c r="A941" t="s">
        <v>3005</v>
      </c>
      <c r="B941" t="s">
        <v>2070</v>
      </c>
      <c r="C941" t="s">
        <v>424</v>
      </c>
      <c r="D941">
        <v>1.76897745088312</v>
      </c>
      <c r="F941" t="s">
        <v>2071</v>
      </c>
      <c r="G941">
        <v>2.3703378067716701E-2</v>
      </c>
      <c r="H941">
        <v>2.3670666076353201E-2</v>
      </c>
      <c r="I941" s="238">
        <v>3.2711991363483003E-5</v>
      </c>
      <c r="J941">
        <v>4.9683773668508201E-3</v>
      </c>
      <c r="K941">
        <v>2.3212436668133499E-3</v>
      </c>
      <c r="L941">
        <v>2.8376736751556402E-4</v>
      </c>
      <c r="M941">
        <v>2.3633663325219002E-3</v>
      </c>
      <c r="N941" t="s">
        <v>65</v>
      </c>
      <c r="O941">
        <v>4.476692139448E-3</v>
      </c>
      <c r="P941">
        <v>4.7642649357282396</v>
      </c>
      <c r="Q941" t="s">
        <v>65</v>
      </c>
      <c r="R941" t="s">
        <v>65</v>
      </c>
      <c r="S941">
        <v>1.08868492585781</v>
      </c>
      <c r="T941">
        <v>7.3071791279166499E-3</v>
      </c>
      <c r="U941" t="s">
        <v>65</v>
      </c>
      <c r="V941">
        <v>1.08868492585781</v>
      </c>
    </row>
    <row r="942" spans="1:22">
      <c r="A942" t="s">
        <v>3006</v>
      </c>
      <c r="B942" t="s">
        <v>2070</v>
      </c>
      <c r="C942" t="s">
        <v>424</v>
      </c>
      <c r="D942">
        <v>8.7706209820333498</v>
      </c>
      <c r="F942" t="s">
        <v>2071</v>
      </c>
      <c r="G942">
        <v>2.2953719030461999E-3</v>
      </c>
      <c r="H942">
        <v>2.2953719030461999E-3</v>
      </c>
      <c r="I942">
        <v>0</v>
      </c>
      <c r="J942">
        <v>1.6333983126340001E-2</v>
      </c>
      <c r="K942">
        <v>1.07808321315363E-2</v>
      </c>
      <c r="L942">
        <v>3.38487134404764E-3</v>
      </c>
      <c r="M942">
        <v>2.1682796507560701E-3</v>
      </c>
      <c r="N942" t="s">
        <v>65</v>
      </c>
      <c r="O942">
        <v>1.1381732037326401E-3</v>
      </c>
      <c r="P942">
        <v>0.14052738302053799</v>
      </c>
      <c r="Q942" t="s">
        <v>65</v>
      </c>
      <c r="R942" t="s">
        <v>65</v>
      </c>
      <c r="S942">
        <v>1.46736322954482</v>
      </c>
      <c r="T942">
        <v>0</v>
      </c>
      <c r="U942" t="s">
        <v>65</v>
      </c>
      <c r="V942">
        <v>1.46736322954482</v>
      </c>
    </row>
    <row r="943" spans="1:22">
      <c r="A943" t="s">
        <v>3007</v>
      </c>
      <c r="B943" t="s">
        <v>2070</v>
      </c>
      <c r="C943" t="s">
        <v>424</v>
      </c>
      <c r="D943">
        <v>1.7658653506603801</v>
      </c>
      <c r="F943" t="s">
        <v>2071</v>
      </c>
      <c r="G943">
        <v>4.0216329725525999E-3</v>
      </c>
      <c r="H943">
        <v>4.0216329725525999E-3</v>
      </c>
      <c r="I943">
        <v>0</v>
      </c>
      <c r="J943">
        <v>2.5370481976305101E-3</v>
      </c>
      <c r="K943">
        <v>1.35067897298977E-3</v>
      </c>
      <c r="L943" s="238">
        <v>5.1475736896936697E-5</v>
      </c>
      <c r="M943">
        <v>1.1348934877438001E-3</v>
      </c>
      <c r="N943" t="s">
        <v>65</v>
      </c>
      <c r="O943">
        <v>8.1596254598149398E-2</v>
      </c>
      <c r="P943">
        <v>1.58516222762681</v>
      </c>
      <c r="Q943" t="s">
        <v>65</v>
      </c>
      <c r="R943" t="s">
        <v>65</v>
      </c>
      <c r="T943">
        <v>0</v>
      </c>
      <c r="U943" t="s">
        <v>65</v>
      </c>
    </row>
    <row r="944" spans="1:22">
      <c r="A944" t="s">
        <v>3008</v>
      </c>
      <c r="B944" t="s">
        <v>2070</v>
      </c>
      <c r="C944" t="s">
        <v>424</v>
      </c>
      <c r="D944">
        <v>9.7673959052871595</v>
      </c>
      <c r="F944" t="s">
        <v>2073</v>
      </c>
      <c r="G944">
        <v>2.1291100707563699E-2</v>
      </c>
      <c r="H944">
        <v>2.1288925255639302E-2</v>
      </c>
      <c r="I944" s="238">
        <v>2.1754519243347799E-6</v>
      </c>
      <c r="J944">
        <v>5.9224105423799399E-3</v>
      </c>
      <c r="K944">
        <v>3.19363364641434E-3</v>
      </c>
      <c r="L944">
        <v>1.2784349551412801E-4</v>
      </c>
      <c r="M944">
        <v>2.6009334004514599E-3</v>
      </c>
      <c r="N944" t="s">
        <v>65</v>
      </c>
      <c r="O944">
        <v>9.99946498389713E-3</v>
      </c>
      <c r="P944">
        <v>3.5946385518698301</v>
      </c>
      <c r="Q944" t="s">
        <v>65</v>
      </c>
      <c r="R944" t="s">
        <v>65</v>
      </c>
      <c r="S944">
        <v>1.1333544334705601</v>
      </c>
      <c r="T944">
        <v>2.1755683207432301E-4</v>
      </c>
      <c r="U944" t="s">
        <v>65</v>
      </c>
      <c r="V944">
        <v>1.1333544334705601</v>
      </c>
    </row>
    <row r="945" spans="1:22">
      <c r="A945" t="s">
        <v>3009</v>
      </c>
      <c r="B945" t="s">
        <v>2070</v>
      </c>
      <c r="C945" t="s">
        <v>424</v>
      </c>
      <c r="D945">
        <v>12.976769413281801</v>
      </c>
      <c r="F945" t="s">
        <v>2071</v>
      </c>
      <c r="G945">
        <v>2.0012532394605601E-2</v>
      </c>
      <c r="H945">
        <v>2.00103181824892E-2</v>
      </c>
      <c r="I945" s="238">
        <v>2.2142121164143501E-6</v>
      </c>
      <c r="J945">
        <v>8.9611914952474597E-3</v>
      </c>
      <c r="K945">
        <v>4.1757512315464002E-3</v>
      </c>
      <c r="L945">
        <v>3.01667017655027E-4</v>
      </c>
      <c r="M945">
        <v>4.4837732460460298E-3</v>
      </c>
      <c r="N945" t="s">
        <v>65</v>
      </c>
      <c r="O945">
        <v>1.0823009811935499E-2</v>
      </c>
      <c r="P945">
        <v>2.2329974973865401</v>
      </c>
      <c r="Q945" t="s">
        <v>65</v>
      </c>
      <c r="R945" t="s">
        <v>65</v>
      </c>
      <c r="S945">
        <v>1.5263157894736801</v>
      </c>
      <c r="T945">
        <v>2.0458376689010599E-4</v>
      </c>
      <c r="U945" t="s">
        <v>65</v>
      </c>
      <c r="V945">
        <v>1.5263157894736801</v>
      </c>
    </row>
    <row r="946" spans="1:22">
      <c r="A946" t="s">
        <v>3010</v>
      </c>
      <c r="B946" t="s">
        <v>2070</v>
      </c>
      <c r="C946" t="s">
        <v>424</v>
      </c>
      <c r="D946">
        <v>25.530399237266799</v>
      </c>
      <c r="F946" t="s">
        <v>2073</v>
      </c>
      <c r="G946">
        <v>1.33707835090041E-2</v>
      </c>
      <c r="H946">
        <v>1.3329909347450101E-2</v>
      </c>
      <c r="I946" s="238">
        <v>4.0874161554008502E-5</v>
      </c>
      <c r="J946">
        <v>3.2806518430326601E-3</v>
      </c>
      <c r="K946">
        <v>2.0149278477829499E-3</v>
      </c>
      <c r="L946">
        <v>1.9373336792282401E-4</v>
      </c>
      <c r="M946">
        <v>1.07199062732687E-3</v>
      </c>
      <c r="N946" t="s">
        <v>65</v>
      </c>
      <c r="O946">
        <v>3.7303125713816603E-2</v>
      </c>
      <c r="P946">
        <v>4.0631892639749996</v>
      </c>
      <c r="Q946" t="s">
        <v>65</v>
      </c>
      <c r="R946" t="s">
        <v>65</v>
      </c>
      <c r="S946">
        <v>1.10721538627919</v>
      </c>
      <c r="T946">
        <v>1.09573020415469E-3</v>
      </c>
      <c r="U946" t="s">
        <v>65</v>
      </c>
      <c r="V946">
        <v>1.10721538627919</v>
      </c>
    </row>
    <row r="947" spans="1:22">
      <c r="A947" t="s">
        <v>3011</v>
      </c>
      <c r="B947" t="s">
        <v>2070</v>
      </c>
      <c r="C947" t="s">
        <v>424</v>
      </c>
      <c r="D947">
        <v>0.53995501428783199</v>
      </c>
      <c r="F947" t="s">
        <v>2071</v>
      </c>
      <c r="G947">
        <v>2.2769798418246002E-3</v>
      </c>
      <c r="H947">
        <v>2.2769798418246002E-3</v>
      </c>
      <c r="I947">
        <v>0</v>
      </c>
      <c r="J947">
        <v>2.0411179785736699E-2</v>
      </c>
      <c r="K947">
        <v>7.4984669830801699E-3</v>
      </c>
      <c r="L947">
        <v>1.79092918352585E-3</v>
      </c>
      <c r="M947">
        <v>1.1121783619130601E-2</v>
      </c>
      <c r="N947" t="s">
        <v>65</v>
      </c>
      <c r="O947">
        <v>0</v>
      </c>
      <c r="P947">
        <v>0.111555523283164</v>
      </c>
      <c r="Q947" t="s">
        <v>65</v>
      </c>
      <c r="R947" t="s">
        <v>65</v>
      </c>
      <c r="S947">
        <v>1.28699178097943</v>
      </c>
      <c r="U947" t="s">
        <v>65</v>
      </c>
      <c r="V947">
        <v>1.28699178097943</v>
      </c>
    </row>
    <row r="948" spans="1:22">
      <c r="A948" t="s">
        <v>3012</v>
      </c>
      <c r="B948" t="s">
        <v>2070</v>
      </c>
      <c r="C948" t="s">
        <v>424</v>
      </c>
      <c r="D948">
        <v>4.9674656688569199</v>
      </c>
      <c r="F948" t="s">
        <v>2073</v>
      </c>
      <c r="G948">
        <v>1.0299044416748501E-2</v>
      </c>
      <c r="H948">
        <v>1.01175342805304E-2</v>
      </c>
      <c r="I948">
        <v>1.81510136218E-4</v>
      </c>
      <c r="J948">
        <v>5.1245510537985296E-3</v>
      </c>
      <c r="K948">
        <v>2.7088515528131299E-3</v>
      </c>
      <c r="L948">
        <v>1.5416400049591501E-4</v>
      </c>
      <c r="M948">
        <v>2.26153550048949E-3</v>
      </c>
      <c r="N948" t="s">
        <v>65</v>
      </c>
      <c r="O948">
        <v>7.4340693804913196E-3</v>
      </c>
      <c r="P948">
        <v>1.9743259798399</v>
      </c>
      <c r="Q948" t="s">
        <v>65</v>
      </c>
      <c r="R948" t="s">
        <v>65</v>
      </c>
      <c r="S948">
        <v>1.0804453700566501</v>
      </c>
      <c r="T948">
        <v>2.4415986309506799E-2</v>
      </c>
      <c r="U948" t="s">
        <v>65</v>
      </c>
      <c r="V948">
        <v>1.0804453700566501</v>
      </c>
    </row>
    <row r="949" spans="1:22">
      <c r="A949" t="s">
        <v>3013</v>
      </c>
      <c r="B949" t="s">
        <v>2070</v>
      </c>
      <c r="C949" t="s">
        <v>424</v>
      </c>
      <c r="D949">
        <v>2.0060129852020001</v>
      </c>
      <c r="F949" t="s">
        <v>2071</v>
      </c>
      <c r="G949">
        <v>4.2983709144313997E-3</v>
      </c>
      <c r="H949">
        <v>4.2827558449331999E-3</v>
      </c>
      <c r="I949" s="238">
        <v>1.5615069498179501E-5</v>
      </c>
      <c r="J949">
        <v>4.1342088321134401E-3</v>
      </c>
      <c r="K949">
        <v>2.1449878033452901E-3</v>
      </c>
      <c r="L949">
        <v>2.8076396669634901E-4</v>
      </c>
      <c r="M949">
        <v>1.70845706207179E-3</v>
      </c>
      <c r="N949" t="s">
        <v>65</v>
      </c>
      <c r="O949">
        <v>2.0375854013949201E-3</v>
      </c>
      <c r="P949">
        <v>1.0359311826886599</v>
      </c>
      <c r="Q949" t="s">
        <v>65</v>
      </c>
      <c r="R949" t="s">
        <v>65</v>
      </c>
      <c r="S949">
        <v>1.0989962393797199</v>
      </c>
      <c r="T949">
        <v>7.6635165757908599E-3</v>
      </c>
      <c r="U949" t="s">
        <v>65</v>
      </c>
      <c r="V949">
        <v>1.0989962393797199</v>
      </c>
    </row>
    <row r="950" spans="1:22">
      <c r="A950" t="s">
        <v>3014</v>
      </c>
      <c r="B950" t="s">
        <v>2070</v>
      </c>
      <c r="C950" t="s">
        <v>424</v>
      </c>
      <c r="D950">
        <v>45.605901773199001</v>
      </c>
      <c r="F950" t="s">
        <v>2073</v>
      </c>
      <c r="G950">
        <v>2.8124139570262899E-2</v>
      </c>
      <c r="H950">
        <v>2.8113812712276798E-2</v>
      </c>
      <c r="I950" s="238">
        <v>1.03268579860886E-5</v>
      </c>
      <c r="J950">
        <v>9.5012871429201902E-3</v>
      </c>
      <c r="K950">
        <v>5.8979206913570802E-3</v>
      </c>
      <c r="L950">
        <v>8.8727403422271696E-4</v>
      </c>
      <c r="M950">
        <v>2.7160924173403899E-3</v>
      </c>
      <c r="N950" t="s">
        <v>65</v>
      </c>
      <c r="O950">
        <v>2.01696675401297E-2</v>
      </c>
      <c r="P950">
        <v>2.9589478024801599</v>
      </c>
      <c r="Q950" t="s">
        <v>65</v>
      </c>
      <c r="R950" t="s">
        <v>65</v>
      </c>
      <c r="S950">
        <v>1.31441701278264</v>
      </c>
      <c r="T950">
        <v>5.1199941523787096E-4</v>
      </c>
      <c r="U950" t="s">
        <v>65</v>
      </c>
      <c r="V950">
        <v>1.31441701278264</v>
      </c>
    </row>
    <row r="951" spans="1:22">
      <c r="A951" t="s">
        <v>3015</v>
      </c>
      <c r="B951" t="s">
        <v>2070</v>
      </c>
      <c r="C951" t="s">
        <v>424</v>
      </c>
      <c r="D951">
        <v>14.2229571584782</v>
      </c>
      <c r="F951" t="s">
        <v>2071</v>
      </c>
      <c r="G951">
        <v>1.3233450238814301E-2</v>
      </c>
      <c r="H951">
        <v>1.3232485536638699E-2</v>
      </c>
      <c r="I951" s="238">
        <v>9.6470217559098103E-7</v>
      </c>
      <c r="J951">
        <v>7.3903099492357398E-3</v>
      </c>
      <c r="K951">
        <v>3.3743632313299201E-3</v>
      </c>
      <c r="L951">
        <v>1.2477776644789699E-3</v>
      </c>
      <c r="M951">
        <v>2.7681690534268398E-3</v>
      </c>
      <c r="N951" t="s">
        <v>65</v>
      </c>
      <c r="O951">
        <v>1.1893959132760701E-2</v>
      </c>
      <c r="P951">
        <v>1.79051834463412</v>
      </c>
      <c r="Q951" t="s">
        <v>65</v>
      </c>
      <c r="R951" t="s">
        <v>65</v>
      </c>
      <c r="S951">
        <v>1.63206261510128</v>
      </c>
      <c r="T951" s="238">
        <v>8.1108583342429899E-5</v>
      </c>
      <c r="U951" t="s">
        <v>65</v>
      </c>
      <c r="V951">
        <v>1.63206261510128</v>
      </c>
    </row>
    <row r="952" spans="1:22">
      <c r="A952" t="s">
        <v>3016</v>
      </c>
      <c r="B952" t="s">
        <v>2070</v>
      </c>
      <c r="C952" t="s">
        <v>424</v>
      </c>
      <c r="D952">
        <v>93.051887802856797</v>
      </c>
      <c r="F952" t="s">
        <v>2073</v>
      </c>
      <c r="G952">
        <v>1.7634966850437601E-2</v>
      </c>
      <c r="H952">
        <v>1.7626018501601601E-2</v>
      </c>
      <c r="I952" s="238">
        <v>8.9483488359562703E-6</v>
      </c>
      <c r="J952">
        <v>6.2814467881827504E-3</v>
      </c>
      <c r="K952">
        <v>4.2136897178291898E-3</v>
      </c>
      <c r="L952">
        <v>1.3120025477214901E-4</v>
      </c>
      <c r="M952">
        <v>1.93655681558141E-3</v>
      </c>
      <c r="N952" t="s">
        <v>65</v>
      </c>
      <c r="O952">
        <v>5.6154575293348802E-2</v>
      </c>
      <c r="P952">
        <v>2.80604438690164</v>
      </c>
      <c r="Q952" t="s">
        <v>65</v>
      </c>
      <c r="R952" t="s">
        <v>65</v>
      </c>
      <c r="S952">
        <v>1.2054452709110099</v>
      </c>
      <c r="T952">
        <v>1.5935208821739799E-4</v>
      </c>
      <c r="U952" t="s">
        <v>65</v>
      </c>
      <c r="V952">
        <v>1.2054452709110099</v>
      </c>
    </row>
    <row r="953" spans="1:22">
      <c r="A953" t="s">
        <v>3017</v>
      </c>
      <c r="B953" t="s">
        <v>2070</v>
      </c>
      <c r="C953" t="s">
        <v>424</v>
      </c>
      <c r="D953">
        <v>5.3296573204936504</v>
      </c>
      <c r="F953" t="s">
        <v>2071</v>
      </c>
      <c r="G953">
        <v>4.6931481543700001E-4</v>
      </c>
      <c r="H953">
        <v>4.6931481543700001E-4</v>
      </c>
      <c r="I953">
        <v>0</v>
      </c>
      <c r="J953">
        <v>9.2357718902033297E-3</v>
      </c>
      <c r="K953">
        <v>4.8612968001549304E-3</v>
      </c>
      <c r="L953">
        <v>7.8126550138734295E-4</v>
      </c>
      <c r="M953">
        <v>3.59320958866106E-3</v>
      </c>
      <c r="N953" t="s">
        <v>65</v>
      </c>
      <c r="O953">
        <v>0</v>
      </c>
      <c r="P953">
        <v>5.0814898962025699E-2</v>
      </c>
      <c r="Q953" t="s">
        <v>65</v>
      </c>
      <c r="R953" t="s">
        <v>65</v>
      </c>
      <c r="S953">
        <v>1.25764601420678</v>
      </c>
      <c r="U953" t="s">
        <v>65</v>
      </c>
      <c r="V953">
        <v>1.25764601420678</v>
      </c>
    </row>
    <row r="954" spans="1:22">
      <c r="A954" t="s">
        <v>3018</v>
      </c>
      <c r="B954" t="s">
        <v>2070</v>
      </c>
      <c r="C954" t="s">
        <v>424</v>
      </c>
      <c r="D954">
        <v>0.35781728737410601</v>
      </c>
      <c r="F954" t="s">
        <v>2071</v>
      </c>
      <c r="G954">
        <v>9.0566698896431992E-3</v>
      </c>
      <c r="H954">
        <v>9.0558443704751006E-3</v>
      </c>
      <c r="I954" s="238">
        <v>8.2551916806593405E-7</v>
      </c>
      <c r="J954">
        <v>3.1500657593259797E-2</v>
      </c>
      <c r="K954">
        <v>2.1461913582306098E-2</v>
      </c>
      <c r="L954">
        <v>1.99187083180983E-3</v>
      </c>
      <c r="M954">
        <v>8.0468731791438208E-3</v>
      </c>
      <c r="N954" t="s">
        <v>65</v>
      </c>
      <c r="O954">
        <v>2.8442039996760399E-2</v>
      </c>
      <c r="P954">
        <v>0.28748112142308901</v>
      </c>
      <c r="Q954" t="s">
        <v>65</v>
      </c>
      <c r="R954" t="s">
        <v>65</v>
      </c>
      <c r="S954">
        <v>1.6315789473684199</v>
      </c>
      <c r="T954" s="238">
        <v>2.9024611742334999E-5</v>
      </c>
      <c r="U954" t="s">
        <v>65</v>
      </c>
      <c r="V954">
        <v>1.6315789473684199</v>
      </c>
    </row>
    <row r="955" spans="1:22">
      <c r="A955" t="s">
        <v>3019</v>
      </c>
      <c r="B955" t="s">
        <v>2070</v>
      </c>
      <c r="C955" t="s">
        <v>424</v>
      </c>
      <c r="D955">
        <v>3.0622631972537802</v>
      </c>
      <c r="F955" t="s">
        <v>2071</v>
      </c>
      <c r="G955">
        <v>8.0415714938009998E-4</v>
      </c>
      <c r="H955">
        <v>7.8652197554580005E-4</v>
      </c>
      <c r="I955" s="238">
        <v>1.76351738342659E-5</v>
      </c>
      <c r="J955">
        <v>8.0801352874166205E-3</v>
      </c>
      <c r="K955">
        <v>4.2584528517214297E-3</v>
      </c>
      <c r="L955">
        <v>3.1270564982433701E-4</v>
      </c>
      <c r="M955">
        <v>3.5089767858708502E-3</v>
      </c>
      <c r="N955" t="s">
        <v>65</v>
      </c>
      <c r="O955">
        <v>1.5696414483646101E-3</v>
      </c>
      <c r="P955">
        <v>9.7340198841802505E-2</v>
      </c>
      <c r="Q955" t="s">
        <v>65</v>
      </c>
      <c r="R955" t="s">
        <v>65</v>
      </c>
      <c r="S955">
        <v>1.09168400298956</v>
      </c>
      <c r="T955">
        <v>1.1235160649357E-2</v>
      </c>
      <c r="U955" t="s">
        <v>65</v>
      </c>
      <c r="V955">
        <v>1.09168400298956</v>
      </c>
    </row>
    <row r="956" spans="1:22">
      <c r="A956" t="s">
        <v>3020</v>
      </c>
      <c r="B956" t="s">
        <v>2070</v>
      </c>
      <c r="C956" t="s">
        <v>424</v>
      </c>
      <c r="D956">
        <v>8.5793139059394896</v>
      </c>
      <c r="F956" t="s">
        <v>2071</v>
      </c>
      <c r="G956">
        <v>2.51829503022509E-2</v>
      </c>
      <c r="H956">
        <v>2.51787560301392E-2</v>
      </c>
      <c r="I956" s="238">
        <v>4.19427211171634E-6</v>
      </c>
      <c r="J956">
        <v>5.3140548045995696E-3</v>
      </c>
      <c r="K956">
        <v>4.6209155806969096E-3</v>
      </c>
      <c r="L956" s="238">
        <v>6.0505954828441998E-5</v>
      </c>
      <c r="M956">
        <v>6.3263326907421805E-4</v>
      </c>
      <c r="N956" t="s">
        <v>65</v>
      </c>
      <c r="O956">
        <v>2.85443161549371E-3</v>
      </c>
      <c r="P956">
        <v>4.7381438385516299</v>
      </c>
      <c r="Q956" t="s">
        <v>65</v>
      </c>
      <c r="R956" t="s">
        <v>65</v>
      </c>
      <c r="S956">
        <v>1.2553591078769299</v>
      </c>
      <c r="T956">
        <v>1.46938959369355E-3</v>
      </c>
      <c r="U956" t="s">
        <v>65</v>
      </c>
      <c r="V956">
        <v>1.2553591078769299</v>
      </c>
    </row>
    <row r="957" spans="1:22">
      <c r="A957" t="s">
        <v>3021</v>
      </c>
      <c r="B957" t="s">
        <v>2070</v>
      </c>
      <c r="C957" t="s">
        <v>424</v>
      </c>
      <c r="D957">
        <v>4.7453346844416302</v>
      </c>
      <c r="F957" t="s">
        <v>2073</v>
      </c>
      <c r="G957">
        <v>3.57762310638867E-2</v>
      </c>
      <c r="H957">
        <v>3.5772071957998003E-2</v>
      </c>
      <c r="I957" s="238">
        <v>4.1591058886134398E-6</v>
      </c>
      <c r="J957">
        <v>1.06505016970069E-2</v>
      </c>
      <c r="K957">
        <v>6.6270233836926498E-3</v>
      </c>
      <c r="L957">
        <v>2.49611914549811E-4</v>
      </c>
      <c r="M957">
        <v>3.7738663987644501E-3</v>
      </c>
      <c r="N957" t="s">
        <v>65</v>
      </c>
      <c r="O957">
        <v>6.2437757885522799E-3</v>
      </c>
      <c r="P957">
        <v>3.3587217743978099</v>
      </c>
      <c r="Q957" t="s">
        <v>65</v>
      </c>
      <c r="R957" t="s">
        <v>65</v>
      </c>
      <c r="S957">
        <v>1.5170533336268099</v>
      </c>
      <c r="T957">
        <v>6.6612031396755104E-4</v>
      </c>
      <c r="U957" t="s">
        <v>65</v>
      </c>
      <c r="V957">
        <v>1.5170533336268099</v>
      </c>
    </row>
    <row r="958" spans="1:22">
      <c r="A958" t="s">
        <v>3022</v>
      </c>
      <c r="B958" t="s">
        <v>2070</v>
      </c>
      <c r="C958" t="s">
        <v>424</v>
      </c>
      <c r="D958">
        <v>0.87310384862655099</v>
      </c>
      <c r="F958" t="s">
        <v>2071</v>
      </c>
      <c r="G958">
        <v>3.9126888010489999E-4</v>
      </c>
      <c r="H958">
        <v>3.2890618351139999E-4</v>
      </c>
      <c r="I958" s="238">
        <v>6.23626965935032E-5</v>
      </c>
      <c r="J958">
        <v>5.3831067601522497E-3</v>
      </c>
      <c r="K958">
        <v>3.2158370310332298E-3</v>
      </c>
      <c r="L958" s="238">
        <v>6.4144027532737999E-5</v>
      </c>
      <c r="M958">
        <v>2.1031257015862799E-3</v>
      </c>
      <c r="N958" t="s">
        <v>65</v>
      </c>
      <c r="O958">
        <v>3.2139088610473598E-4</v>
      </c>
      <c r="P958">
        <v>6.10996954297999E-2</v>
      </c>
      <c r="Q958" t="s">
        <v>65</v>
      </c>
      <c r="R958" t="s">
        <v>65</v>
      </c>
      <c r="S958">
        <v>1.08101973705599</v>
      </c>
      <c r="T958">
        <v>0.19404002817049401</v>
      </c>
      <c r="U958" t="s">
        <v>65</v>
      </c>
      <c r="V958">
        <v>1.08101973705599</v>
      </c>
    </row>
    <row r="959" spans="1:22">
      <c r="A959" t="s">
        <v>3023</v>
      </c>
      <c r="B959" t="s">
        <v>2070</v>
      </c>
      <c r="C959" t="s">
        <v>424</v>
      </c>
      <c r="D959">
        <v>3.6813091679325698</v>
      </c>
      <c r="F959" t="s">
        <v>2071</v>
      </c>
      <c r="G959">
        <v>2.5389078529541299E-2</v>
      </c>
      <c r="H959">
        <v>2.5335763183210999E-2</v>
      </c>
      <c r="I959" s="238">
        <v>5.3315346330304699E-5</v>
      </c>
      <c r="J959">
        <v>4.5586869477271599E-3</v>
      </c>
      <c r="K959">
        <v>3.1267927188855702E-3</v>
      </c>
      <c r="L959" s="238">
        <v>8.5231910171405201E-5</v>
      </c>
      <c r="M959">
        <v>1.3466623186701801E-3</v>
      </c>
      <c r="N959" t="s">
        <v>65</v>
      </c>
      <c r="O959">
        <v>7.0869622409955998E-3</v>
      </c>
      <c r="P959">
        <v>5.5576887541801199</v>
      </c>
      <c r="Q959" t="s">
        <v>65</v>
      </c>
      <c r="R959" t="s">
        <v>65</v>
      </c>
      <c r="S959">
        <v>1.1232367938629599</v>
      </c>
      <c r="T959">
        <v>7.5230182576526304E-3</v>
      </c>
      <c r="U959" t="s">
        <v>65</v>
      </c>
      <c r="V959">
        <v>1.1232367938629599</v>
      </c>
    </row>
    <row r="960" spans="1:22">
      <c r="A960" t="s">
        <v>3024</v>
      </c>
      <c r="B960" t="s">
        <v>2070</v>
      </c>
      <c r="C960" t="s">
        <v>424</v>
      </c>
      <c r="D960">
        <v>3.3822907021135298</v>
      </c>
      <c r="F960" t="s">
        <v>2073</v>
      </c>
      <c r="G960">
        <v>1.0798604662709699E-2</v>
      </c>
      <c r="H960">
        <v>1.07968900605575E-2</v>
      </c>
      <c r="I960" s="238">
        <v>1.7146021521597801E-6</v>
      </c>
      <c r="J960">
        <v>8.9307977797543504E-3</v>
      </c>
      <c r="K960">
        <v>5.3832629882912802E-3</v>
      </c>
      <c r="L960">
        <v>5.7430677162098598E-4</v>
      </c>
      <c r="M960">
        <v>2.9732280198420799E-3</v>
      </c>
      <c r="N960" t="s">
        <v>65</v>
      </c>
      <c r="O960">
        <v>2.52708272109421E-2</v>
      </c>
      <c r="P960">
        <v>1.20895023343082</v>
      </c>
      <c r="Q960" t="s">
        <v>65</v>
      </c>
      <c r="R960" t="s">
        <v>65</v>
      </c>
      <c r="S960">
        <v>1.0021422933814399</v>
      </c>
      <c r="T960" s="238">
        <v>6.7849071098763806E-5</v>
      </c>
      <c r="U960" t="s">
        <v>65</v>
      </c>
      <c r="V960">
        <v>1.0021422933814399</v>
      </c>
    </row>
    <row r="961" spans="1:22">
      <c r="A961" t="s">
        <v>3025</v>
      </c>
      <c r="B961" t="s">
        <v>2070</v>
      </c>
      <c r="C961" t="s">
        <v>424</v>
      </c>
      <c r="D961">
        <v>0.73971186656519805</v>
      </c>
      <c r="F961" t="s">
        <v>2071</v>
      </c>
      <c r="G961">
        <v>5.4938462209770005E-4</v>
      </c>
      <c r="H961">
        <v>3.7572664710470001E-4</v>
      </c>
      <c r="I961">
        <v>1.736579749929E-4</v>
      </c>
      <c r="J961">
        <v>4.2019914438358296E-3</v>
      </c>
      <c r="K961">
        <v>2.98011551127292E-3</v>
      </c>
      <c r="L961">
        <v>2.1369592360915199E-4</v>
      </c>
      <c r="M961">
        <v>1.0081800089537501E-3</v>
      </c>
      <c r="N961" t="s">
        <v>65</v>
      </c>
      <c r="O961">
        <v>7.5174219840577902E-4</v>
      </c>
      <c r="P961">
        <v>8.9416328454422905E-2</v>
      </c>
      <c r="Q961" t="s">
        <v>65</v>
      </c>
      <c r="R961" t="s">
        <v>65</v>
      </c>
      <c r="S961">
        <v>1.12432623557678</v>
      </c>
      <c r="T961">
        <v>0.23100735246894</v>
      </c>
      <c r="U961" t="s">
        <v>65</v>
      </c>
      <c r="V961">
        <v>1.12432623557678</v>
      </c>
    </row>
    <row r="962" spans="1:22">
      <c r="A962" t="s">
        <v>3026</v>
      </c>
      <c r="B962" t="s">
        <v>2070</v>
      </c>
      <c r="C962" t="s">
        <v>424</v>
      </c>
      <c r="D962">
        <v>15.652073260167301</v>
      </c>
      <c r="F962" t="s">
        <v>2071</v>
      </c>
      <c r="G962">
        <v>7.0352993494909996E-4</v>
      </c>
      <c r="H962">
        <v>7.032797252872E-4</v>
      </c>
      <c r="I962" s="238">
        <v>2.5020966192820698E-7</v>
      </c>
      <c r="J962">
        <v>2.8322418070052899E-3</v>
      </c>
      <c r="K962">
        <v>1.0999151676488301E-3</v>
      </c>
      <c r="L962">
        <v>1.0013755860905199E-4</v>
      </c>
      <c r="M962">
        <v>1.6321890807473999E-3</v>
      </c>
      <c r="N962" t="s">
        <v>65</v>
      </c>
      <c r="O962">
        <v>1.1454489763349999E-3</v>
      </c>
      <c r="P962">
        <v>0.24831203449779601</v>
      </c>
      <c r="Q962" t="s">
        <v>65</v>
      </c>
      <c r="R962" t="s">
        <v>65</v>
      </c>
      <c r="S962">
        <v>1.10038526403811</v>
      </c>
      <c r="T962">
        <v>2.1843806847580499E-4</v>
      </c>
      <c r="U962" t="s">
        <v>65</v>
      </c>
      <c r="V962">
        <v>1.10038526403811</v>
      </c>
    </row>
    <row r="963" spans="1:22">
      <c r="A963" t="s">
        <v>3027</v>
      </c>
      <c r="B963" t="s">
        <v>2070</v>
      </c>
      <c r="C963" t="s">
        <v>424</v>
      </c>
      <c r="D963">
        <v>17.699371978378899</v>
      </c>
      <c r="F963" t="s">
        <v>2073</v>
      </c>
      <c r="G963">
        <v>6.5503065867006001E-3</v>
      </c>
      <c r="H963">
        <v>6.5461032299877001E-3</v>
      </c>
      <c r="I963" s="238">
        <v>4.2033567128989797E-6</v>
      </c>
      <c r="J963">
        <v>2.6458376072895501E-3</v>
      </c>
      <c r="K963">
        <v>2.10975756057359E-3</v>
      </c>
      <c r="L963" s="238">
        <v>4.7301640197991699E-5</v>
      </c>
      <c r="M963">
        <v>4.8877840651796495E-4</v>
      </c>
      <c r="N963" t="s">
        <v>65</v>
      </c>
      <c r="O963">
        <v>1.5855231543446899E-2</v>
      </c>
      <c r="P963">
        <v>2.4741137596474201</v>
      </c>
      <c r="Q963" t="s">
        <v>65</v>
      </c>
      <c r="R963" t="s">
        <v>65</v>
      </c>
      <c r="S963">
        <v>1.29886932033519</v>
      </c>
      <c r="T963">
        <v>2.6510850386390298E-4</v>
      </c>
      <c r="U963" t="s">
        <v>65</v>
      </c>
      <c r="V963">
        <v>1.29886932033519</v>
      </c>
    </row>
    <row r="964" spans="1:22">
      <c r="A964" t="s">
        <v>3028</v>
      </c>
      <c r="B964" t="s">
        <v>2070</v>
      </c>
      <c r="C964" t="s">
        <v>424</v>
      </c>
      <c r="D964">
        <v>3.4253925984004199</v>
      </c>
      <c r="F964" t="s">
        <v>2073</v>
      </c>
      <c r="G964">
        <v>1.11449212027244E-2</v>
      </c>
      <c r="H964">
        <v>1.11449212027244E-2</v>
      </c>
      <c r="I964">
        <v>0</v>
      </c>
      <c r="J964">
        <v>1.7137346317977499E-3</v>
      </c>
      <c r="K964">
        <v>1.44085188256249E-3</v>
      </c>
      <c r="L964" s="238">
        <v>4.6485891709276601E-5</v>
      </c>
      <c r="M964">
        <v>2.26396857525977E-4</v>
      </c>
      <c r="N964" t="s">
        <v>65</v>
      </c>
      <c r="O964">
        <v>0</v>
      </c>
      <c r="P964">
        <v>6.5032946151254896</v>
      </c>
      <c r="Q964" t="s">
        <v>65</v>
      </c>
      <c r="R964" t="s">
        <v>65</v>
      </c>
      <c r="S964">
        <v>1.0822093811206701</v>
      </c>
      <c r="U964" t="s">
        <v>65</v>
      </c>
      <c r="V964">
        <v>1.0822093811206701</v>
      </c>
    </row>
    <row r="965" spans="1:22">
      <c r="A965" t="s">
        <v>3029</v>
      </c>
      <c r="B965" t="s">
        <v>2070</v>
      </c>
      <c r="C965" t="s">
        <v>424</v>
      </c>
      <c r="D965">
        <v>4.7428895291488802</v>
      </c>
      <c r="F965" t="s">
        <v>2073</v>
      </c>
      <c r="G965">
        <v>5.4696216282653001E-3</v>
      </c>
      <c r="H965">
        <v>5.4663886058692003E-3</v>
      </c>
      <c r="I965" s="238">
        <v>3.2330223960966801E-6</v>
      </c>
      <c r="J965">
        <v>6.0462667973716702E-3</v>
      </c>
      <c r="K965">
        <v>2.64594813255102E-3</v>
      </c>
      <c r="L965">
        <v>2.3311499742795301E-3</v>
      </c>
      <c r="M965">
        <v>1.0691686905411101E-3</v>
      </c>
      <c r="N965" t="s">
        <v>65</v>
      </c>
      <c r="O965">
        <v>2.1180289525393201E-3</v>
      </c>
      <c r="P965">
        <v>0.90409318494603097</v>
      </c>
      <c r="Q965" t="s">
        <v>65</v>
      </c>
      <c r="R965" t="s">
        <v>65</v>
      </c>
      <c r="S965">
        <v>1.19744030208768</v>
      </c>
      <c r="T965">
        <v>1.52642974602428E-3</v>
      </c>
      <c r="U965" t="s">
        <v>65</v>
      </c>
      <c r="V965">
        <v>1.19744030208768</v>
      </c>
    </row>
    <row r="966" spans="1:22">
      <c r="A966" t="s">
        <v>3030</v>
      </c>
      <c r="B966" t="s">
        <v>2070</v>
      </c>
      <c r="C966" t="s">
        <v>424</v>
      </c>
      <c r="D966">
        <v>3.5908396984403401</v>
      </c>
      <c r="F966" t="s">
        <v>2073</v>
      </c>
      <c r="G966">
        <v>3.5744382258766902E-2</v>
      </c>
      <c r="H966">
        <v>3.5564854616658301E-2</v>
      </c>
      <c r="I966">
        <v>1.7952764210849999E-4</v>
      </c>
      <c r="J966">
        <v>5.9530775754268704E-3</v>
      </c>
      <c r="K966">
        <v>3.4177605855713398E-3</v>
      </c>
      <c r="L966" s="238">
        <v>3.63780308354442E-5</v>
      </c>
      <c r="M966">
        <v>2.49893895902008E-3</v>
      </c>
      <c r="N966" t="s">
        <v>65</v>
      </c>
      <c r="O966">
        <v>1.2268757975561E-2</v>
      </c>
      <c r="P966">
        <v>5.9741963994326097</v>
      </c>
      <c r="Q966" t="s">
        <v>65</v>
      </c>
      <c r="R966" t="s">
        <v>65</v>
      </c>
      <c r="S966">
        <v>1.18636297876394</v>
      </c>
      <c r="T966">
        <v>1.46329108835722E-2</v>
      </c>
      <c r="U966" t="s">
        <v>65</v>
      </c>
      <c r="V966">
        <v>1.18636297876394</v>
      </c>
    </row>
    <row r="967" spans="1:22">
      <c r="A967" t="s">
        <v>3031</v>
      </c>
      <c r="B967" t="s">
        <v>2070</v>
      </c>
      <c r="C967" t="s">
        <v>424</v>
      </c>
      <c r="D967">
        <v>21.6230921587597</v>
      </c>
      <c r="F967" t="s">
        <v>2073</v>
      </c>
      <c r="G967">
        <v>2.2681646055770801E-2</v>
      </c>
      <c r="H967">
        <v>2.2681646055770801E-2</v>
      </c>
      <c r="I967">
        <v>0</v>
      </c>
      <c r="J967">
        <v>1.01438962509718E-2</v>
      </c>
      <c r="K967">
        <v>6.0381426036931803E-3</v>
      </c>
      <c r="L967">
        <v>2.1390540748154001E-4</v>
      </c>
      <c r="M967">
        <v>3.89184823979708E-3</v>
      </c>
      <c r="N967" t="s">
        <v>65</v>
      </c>
      <c r="O967">
        <v>0</v>
      </c>
      <c r="P967">
        <v>2.2359895541713399</v>
      </c>
      <c r="Q967" t="s">
        <v>65</v>
      </c>
      <c r="R967" t="s">
        <v>65</v>
      </c>
      <c r="S967">
        <v>1.22503087646164</v>
      </c>
      <c r="U967" t="s">
        <v>65</v>
      </c>
      <c r="V967">
        <v>1.22503087646164</v>
      </c>
    </row>
    <row r="968" spans="1:22">
      <c r="A968" t="s">
        <v>3032</v>
      </c>
      <c r="B968" t="s">
        <v>2070</v>
      </c>
      <c r="C968" t="s">
        <v>424</v>
      </c>
      <c r="D968">
        <v>0.29415411614249898</v>
      </c>
      <c r="F968" t="s">
        <v>2071</v>
      </c>
      <c r="G968">
        <v>2.1513374814824998E-3</v>
      </c>
      <c r="H968">
        <v>2.0968856145926998E-3</v>
      </c>
      <c r="I968" s="238">
        <v>5.4451866889778499E-5</v>
      </c>
      <c r="J968">
        <v>5.0242885597549898E-3</v>
      </c>
      <c r="K968">
        <v>4.0278461117074201E-3</v>
      </c>
      <c r="L968">
        <v>2.06934410714193E-4</v>
      </c>
      <c r="M968">
        <v>7.8950803733337995E-4</v>
      </c>
      <c r="N968" t="s">
        <v>65</v>
      </c>
      <c r="O968">
        <v>9.4390834146628301E-4</v>
      </c>
      <c r="P968">
        <v>0.41734975801130197</v>
      </c>
      <c r="Q968" t="s">
        <v>65</v>
      </c>
      <c r="R968" t="s">
        <v>65</v>
      </c>
      <c r="S968">
        <v>1.0776871246708699</v>
      </c>
      <c r="T968">
        <v>5.76876636191095E-2</v>
      </c>
      <c r="U968" t="s">
        <v>65</v>
      </c>
      <c r="V968">
        <v>1.0776871246708699</v>
      </c>
    </row>
    <row r="969" spans="1:22">
      <c r="A969" t="s">
        <v>3033</v>
      </c>
      <c r="B969" t="s">
        <v>2070</v>
      </c>
      <c r="C969" t="s">
        <v>424</v>
      </c>
      <c r="D969">
        <v>6.8534863421671099</v>
      </c>
      <c r="F969" t="s">
        <v>2073</v>
      </c>
      <c r="G969">
        <v>6.2150058604871E-3</v>
      </c>
      <c r="H969">
        <v>6.1330583456169997E-3</v>
      </c>
      <c r="I969" s="238">
        <v>8.1947514870081296E-5</v>
      </c>
      <c r="J969">
        <v>1.2461365802680599E-2</v>
      </c>
      <c r="K969">
        <v>7.2207186033668696E-3</v>
      </c>
      <c r="L969">
        <v>4.08883787340648E-4</v>
      </c>
      <c r="M969">
        <v>4.8317634119731398E-3</v>
      </c>
      <c r="N969" t="s">
        <v>65</v>
      </c>
      <c r="O969">
        <v>1.3692087109262001E-2</v>
      </c>
      <c r="P969">
        <v>0.49216582216835802</v>
      </c>
      <c r="Q969" t="s">
        <v>65</v>
      </c>
      <c r="R969" t="s">
        <v>65</v>
      </c>
      <c r="S969">
        <v>1.1458489212788501</v>
      </c>
      <c r="T969">
        <v>5.9850272800738898E-3</v>
      </c>
      <c r="U969" t="s">
        <v>65</v>
      </c>
      <c r="V969">
        <v>1.1458489212788501</v>
      </c>
    </row>
    <row r="970" spans="1:22">
      <c r="A970" t="s">
        <v>3034</v>
      </c>
      <c r="B970" t="s">
        <v>2070</v>
      </c>
      <c r="C970" t="s">
        <v>424</v>
      </c>
      <c r="D970">
        <v>2.8522318062090002</v>
      </c>
      <c r="F970" t="s">
        <v>2071</v>
      </c>
      <c r="G970">
        <v>7.4019458754606996E-3</v>
      </c>
      <c r="H970">
        <v>7.2981615962102002E-3</v>
      </c>
      <c r="I970">
        <v>1.037842792505E-4</v>
      </c>
      <c r="J970">
        <v>3.5178127637450502E-3</v>
      </c>
      <c r="K970">
        <v>3.2710619754017698E-3</v>
      </c>
      <c r="L970" s="238">
        <v>8.2370809337474198E-6</v>
      </c>
      <c r="M970">
        <v>2.3851370740953301E-4</v>
      </c>
      <c r="N970" t="s">
        <v>65</v>
      </c>
      <c r="O970">
        <v>3.3674491730732599E-3</v>
      </c>
      <c r="P970">
        <v>2.0746304838693499</v>
      </c>
      <c r="Q970" t="s">
        <v>65</v>
      </c>
      <c r="R970" t="s">
        <v>65</v>
      </c>
      <c r="S970">
        <v>1.1025254006207901</v>
      </c>
      <c r="T970">
        <v>3.08198502535325E-2</v>
      </c>
      <c r="U970" t="s">
        <v>65</v>
      </c>
      <c r="V970">
        <v>1.1025254006207901</v>
      </c>
    </row>
    <row r="971" spans="1:22">
      <c r="A971" t="s">
        <v>3035</v>
      </c>
      <c r="B971" t="s">
        <v>2070</v>
      </c>
      <c r="C971" t="s">
        <v>424</v>
      </c>
      <c r="D971">
        <v>2.4202850609087201</v>
      </c>
      <c r="F971" t="s">
        <v>2073</v>
      </c>
      <c r="G971">
        <v>1.1532952199512E-3</v>
      </c>
      <c r="H971">
        <v>1.0342758175510001E-3</v>
      </c>
      <c r="I971">
        <v>1.190194024001E-4</v>
      </c>
      <c r="J971">
        <v>1.5104651704867701E-2</v>
      </c>
      <c r="K971">
        <v>7.9632321040184906E-3</v>
      </c>
      <c r="L971">
        <v>2.5723128105589602E-4</v>
      </c>
      <c r="M971">
        <v>6.8841883197933197E-3</v>
      </c>
      <c r="N971" t="s">
        <v>65</v>
      </c>
      <c r="O971">
        <v>1.5894355393322599E-2</v>
      </c>
      <c r="P971">
        <v>6.8473993161834196E-2</v>
      </c>
      <c r="Q971" t="s">
        <v>65</v>
      </c>
      <c r="R971" t="s">
        <v>65</v>
      </c>
      <c r="S971">
        <v>1.0616238733265699</v>
      </c>
      <c r="T971">
        <v>7.4881553516854896E-3</v>
      </c>
      <c r="U971" t="s">
        <v>65</v>
      </c>
      <c r="V971">
        <v>1.0616238733265699</v>
      </c>
    </row>
    <row r="972" spans="1:22">
      <c r="A972" t="s">
        <v>3036</v>
      </c>
      <c r="B972" t="s">
        <v>2070</v>
      </c>
      <c r="C972" t="s">
        <v>424</v>
      </c>
      <c r="D972">
        <v>0.65999462574909795</v>
      </c>
      <c r="F972" t="s">
        <v>2071</v>
      </c>
      <c r="G972">
        <v>6.1960026453472998E-3</v>
      </c>
      <c r="H972">
        <v>3.8890239971805999E-3</v>
      </c>
      <c r="I972">
        <v>2.3069786481666001E-3</v>
      </c>
      <c r="J972">
        <v>3.9123457108415204E-3</v>
      </c>
      <c r="K972">
        <v>3.00924943007236E-3</v>
      </c>
      <c r="L972">
        <v>1.2463423086511201E-4</v>
      </c>
      <c r="M972">
        <v>7.7846204990405002E-4</v>
      </c>
      <c r="N972" t="s">
        <v>65</v>
      </c>
      <c r="O972">
        <v>4.1875832007575997E-3</v>
      </c>
      <c r="P972">
        <v>0.99403894354317801</v>
      </c>
      <c r="Q972" t="s">
        <v>65</v>
      </c>
      <c r="R972" t="s">
        <v>65</v>
      </c>
      <c r="S972">
        <v>1.2809305774369</v>
      </c>
      <c r="T972">
        <v>0.550909328261043</v>
      </c>
      <c r="U972" t="s">
        <v>65</v>
      </c>
      <c r="V972">
        <v>1.2809305774369</v>
      </c>
    </row>
    <row r="973" spans="1:22">
      <c r="A973" t="s">
        <v>3037</v>
      </c>
      <c r="B973" t="s">
        <v>2070</v>
      </c>
      <c r="C973" t="s">
        <v>424</v>
      </c>
      <c r="D973">
        <v>14.331082139451199</v>
      </c>
      <c r="F973" t="s">
        <v>2073</v>
      </c>
      <c r="G973">
        <v>1.41089500841617E-2</v>
      </c>
      <c r="H973">
        <v>1.41089468883954E-2</v>
      </c>
      <c r="I973" s="238">
        <v>3.1957663167921301E-9</v>
      </c>
      <c r="J973">
        <v>3.4817328159456999E-3</v>
      </c>
      <c r="K973">
        <v>1.5246806229667501E-3</v>
      </c>
      <c r="L973">
        <v>1.2276067183830699E-4</v>
      </c>
      <c r="M973">
        <v>1.83429152114064E-3</v>
      </c>
      <c r="N973" t="s">
        <v>65</v>
      </c>
      <c r="O973">
        <v>6.2831044736395697E-3</v>
      </c>
      <c r="P973">
        <v>4.0522773096714904</v>
      </c>
      <c r="Q973" t="s">
        <v>65</v>
      </c>
      <c r="R973" t="s">
        <v>65</v>
      </c>
      <c r="S973">
        <v>1</v>
      </c>
      <c r="T973" s="238">
        <v>5.0862854981956695E-7</v>
      </c>
      <c r="U973" t="s">
        <v>65</v>
      </c>
      <c r="V973">
        <v>1</v>
      </c>
    </row>
    <row r="974" spans="1:22">
      <c r="A974" t="s">
        <v>3038</v>
      </c>
      <c r="B974" t="s">
        <v>2070</v>
      </c>
      <c r="C974" t="s">
        <v>424</v>
      </c>
      <c r="D974">
        <v>0.33440245164293703</v>
      </c>
      <c r="F974" t="s">
        <v>2073</v>
      </c>
      <c r="G974" s="238">
        <v>8.8824617515643006E-5</v>
      </c>
      <c r="H974" s="238">
        <v>8.8824617515643006E-5</v>
      </c>
      <c r="I974">
        <v>0</v>
      </c>
      <c r="J974">
        <v>4.11399731381304E-4</v>
      </c>
      <c r="K974">
        <v>3.2332009105467101E-4</v>
      </c>
      <c r="L974">
        <v>0</v>
      </c>
      <c r="M974" s="238">
        <v>8.8079640326633007E-5</v>
      </c>
      <c r="N974" t="s">
        <v>65</v>
      </c>
      <c r="O974">
        <v>0</v>
      </c>
      <c r="P974">
        <v>0.21590830216978399</v>
      </c>
      <c r="Q974" t="s">
        <v>65</v>
      </c>
      <c r="R974" t="s">
        <v>65</v>
      </c>
      <c r="S974">
        <v>1.21091372715682</v>
      </c>
      <c r="U974" t="s">
        <v>65</v>
      </c>
      <c r="V974">
        <v>1.21091372715682</v>
      </c>
    </row>
    <row r="975" spans="1:22">
      <c r="A975" t="s">
        <v>3039</v>
      </c>
      <c r="B975" t="s">
        <v>2070</v>
      </c>
      <c r="C975" t="s">
        <v>424</v>
      </c>
      <c r="D975">
        <v>4.8583043150001703</v>
      </c>
      <c r="F975" t="s">
        <v>2073</v>
      </c>
      <c r="G975">
        <v>7.0557463069092002E-3</v>
      </c>
      <c r="H975">
        <v>7.0415155030502004E-3</v>
      </c>
      <c r="I975" s="238">
        <v>1.42308038589549E-5</v>
      </c>
      <c r="J975">
        <v>1.04787821410925E-2</v>
      </c>
      <c r="K975">
        <v>3.5472784276136399E-3</v>
      </c>
      <c r="L975">
        <v>7.5572416372517105E-4</v>
      </c>
      <c r="M975">
        <v>6.1757795497537297E-3</v>
      </c>
      <c r="N975" t="s">
        <v>65</v>
      </c>
      <c r="O975">
        <v>5.1115044548488897E-3</v>
      </c>
      <c r="P975">
        <v>0.67197842346935399</v>
      </c>
      <c r="Q975" t="s">
        <v>65</v>
      </c>
      <c r="R975" t="s">
        <v>65</v>
      </c>
      <c r="S975">
        <v>1.1410928930055699</v>
      </c>
      <c r="T975">
        <v>2.7840734532580099E-3</v>
      </c>
      <c r="U975" t="s">
        <v>65</v>
      </c>
      <c r="V975">
        <v>1.1410928930055699</v>
      </c>
    </row>
    <row r="976" spans="1:22">
      <c r="A976" t="s">
        <v>3040</v>
      </c>
      <c r="B976" t="s">
        <v>2070</v>
      </c>
      <c r="C976" t="s">
        <v>424</v>
      </c>
      <c r="D976">
        <v>59.625162365507698</v>
      </c>
      <c r="F976" t="s">
        <v>2073</v>
      </c>
      <c r="G976">
        <v>3.2483735058033002E-2</v>
      </c>
      <c r="H976">
        <v>3.2483622550865503E-2</v>
      </c>
      <c r="I976" s="238">
        <v>1.12507167451401E-7</v>
      </c>
      <c r="J976">
        <v>5.9734080972135596E-3</v>
      </c>
      <c r="K976">
        <v>4.5611782316418298E-3</v>
      </c>
      <c r="L976">
        <v>1.23941294305011E-4</v>
      </c>
      <c r="M976">
        <v>1.28828857126671E-3</v>
      </c>
      <c r="N976" t="s">
        <v>65</v>
      </c>
      <c r="O976">
        <v>7.2002518571262896E-3</v>
      </c>
      <c r="P976">
        <v>5.4380383898461897</v>
      </c>
      <c r="Q976" t="s">
        <v>65</v>
      </c>
      <c r="R976" t="s">
        <v>65</v>
      </c>
      <c r="S976">
        <v>1.14081142735394</v>
      </c>
      <c r="T976" s="238">
        <v>1.5625448898714499E-5</v>
      </c>
      <c r="U976" t="s">
        <v>65</v>
      </c>
      <c r="V976">
        <v>1.14081142735394</v>
      </c>
    </row>
    <row r="977" spans="1:22">
      <c r="A977" t="s">
        <v>3041</v>
      </c>
      <c r="B977" t="s">
        <v>2070</v>
      </c>
      <c r="C977" t="s">
        <v>424</v>
      </c>
      <c r="D977">
        <v>0.66749590855122298</v>
      </c>
      <c r="F977" t="s">
        <v>2071</v>
      </c>
      <c r="G977">
        <v>2.5656253525497999E-3</v>
      </c>
      <c r="H977">
        <v>1.3408499190926001E-3</v>
      </c>
      <c r="I977">
        <v>1.2247754334572E-3</v>
      </c>
      <c r="J977">
        <v>5.3127637617392202E-3</v>
      </c>
      <c r="K977">
        <v>3.1834165160908E-3</v>
      </c>
      <c r="L977">
        <v>1.06964174356224E-4</v>
      </c>
      <c r="M977">
        <v>2.02238307129219E-3</v>
      </c>
      <c r="N977" t="s">
        <v>65</v>
      </c>
      <c r="O977">
        <v>1.1162114631097801E-3</v>
      </c>
      <c r="P977">
        <v>0.25238274826917001</v>
      </c>
      <c r="Q977" t="s">
        <v>65</v>
      </c>
      <c r="R977" t="s">
        <v>65</v>
      </c>
      <c r="S977">
        <v>1.14473434223564</v>
      </c>
      <c r="T977">
        <v>1.0972611139872599</v>
      </c>
      <c r="U977" t="s">
        <v>65</v>
      </c>
      <c r="V977">
        <v>1.14473434223564</v>
      </c>
    </row>
    <row r="978" spans="1:22">
      <c r="A978" t="s">
        <v>3042</v>
      </c>
      <c r="B978" t="s">
        <v>2070</v>
      </c>
      <c r="C978" t="s">
        <v>424</v>
      </c>
      <c r="D978">
        <v>0.35584421621575002</v>
      </c>
      <c r="F978" t="s">
        <v>2071</v>
      </c>
      <c r="G978">
        <v>1.65472736779586E-2</v>
      </c>
      <c r="H978">
        <v>1.6526610414276301E-2</v>
      </c>
      <c r="I978" s="238">
        <v>2.0663263682325302E-5</v>
      </c>
      <c r="J978">
        <v>5.8485431582939503E-3</v>
      </c>
      <c r="K978">
        <v>2.5006416572180101E-3</v>
      </c>
      <c r="L978">
        <v>4.6009976520718001E-4</v>
      </c>
      <c r="M978">
        <v>2.8878017358687498E-3</v>
      </c>
      <c r="N978" t="s">
        <v>65</v>
      </c>
      <c r="O978" s="238">
        <v>6.4920456729723901E-5</v>
      </c>
      <c r="P978">
        <v>2.8257653174431199</v>
      </c>
      <c r="Q978" t="s">
        <v>65</v>
      </c>
      <c r="R978" t="s">
        <v>65</v>
      </c>
      <c r="S978">
        <v>1.07199690287789</v>
      </c>
      <c r="T978">
        <v>0.31828586432086298</v>
      </c>
      <c r="U978" t="s">
        <v>65</v>
      </c>
      <c r="V978">
        <v>1.07199690287789</v>
      </c>
    </row>
    <row r="979" spans="1:22">
      <c r="A979" t="s">
        <v>3043</v>
      </c>
      <c r="B979" t="s">
        <v>2070</v>
      </c>
      <c r="C979" t="s">
        <v>424</v>
      </c>
      <c r="D979">
        <v>38.886759180737599</v>
      </c>
      <c r="E979" t="s">
        <v>2087</v>
      </c>
      <c r="F979" t="s">
        <v>2071</v>
      </c>
      <c r="G979">
        <v>6.3321877729453399E-2</v>
      </c>
      <c r="H979">
        <v>6.3320030808702105E-2</v>
      </c>
      <c r="I979" s="238">
        <v>1.8469207513172899E-6</v>
      </c>
      <c r="J979">
        <v>4.2513020887539098E-3</v>
      </c>
      <c r="K979">
        <v>1.9196811875961399E-3</v>
      </c>
      <c r="L979" s="238">
        <v>4.7298075541768702E-5</v>
      </c>
      <c r="M979">
        <v>2.2843228256159902E-3</v>
      </c>
      <c r="N979" t="s">
        <v>65</v>
      </c>
      <c r="O979">
        <v>1.33684781128274E-2</v>
      </c>
      <c r="P979">
        <v>14.894267564801901</v>
      </c>
      <c r="Q979" t="s">
        <v>65</v>
      </c>
      <c r="R979" t="s">
        <v>65</v>
      </c>
      <c r="S979">
        <v>1.31430087291842</v>
      </c>
      <c r="T979">
        <v>1.3815489958764399E-4</v>
      </c>
      <c r="U979" t="s">
        <v>65</v>
      </c>
      <c r="V979">
        <v>1.31430087291842</v>
      </c>
    </row>
    <row r="980" spans="1:22">
      <c r="A980" t="s">
        <v>3044</v>
      </c>
      <c r="B980" t="s">
        <v>2070</v>
      </c>
      <c r="C980" t="s">
        <v>424</v>
      </c>
      <c r="D980">
        <v>1.1508419630273199</v>
      </c>
      <c r="F980" t="s">
        <v>2073</v>
      </c>
      <c r="G980">
        <v>1.0709772858145999E-3</v>
      </c>
      <c r="H980">
        <v>1.0709772858145999E-3</v>
      </c>
      <c r="I980">
        <v>0</v>
      </c>
      <c r="J980">
        <v>3.1615547794846101E-3</v>
      </c>
      <c r="K980">
        <v>2.0242067386649302E-3</v>
      </c>
      <c r="L980" s="238">
        <v>9.8843799446248298E-5</v>
      </c>
      <c r="M980">
        <v>1.0385042413734199E-3</v>
      </c>
      <c r="N980" t="s">
        <v>65</v>
      </c>
      <c r="O980">
        <v>0</v>
      </c>
      <c r="P980">
        <v>0.338750191128805</v>
      </c>
      <c r="Q980" t="s">
        <v>65</v>
      </c>
      <c r="R980" t="s">
        <v>65</v>
      </c>
      <c r="S980">
        <v>1.0537066551830301</v>
      </c>
      <c r="U980" t="s">
        <v>65</v>
      </c>
      <c r="V980">
        <v>1.0537066551830301</v>
      </c>
    </row>
    <row r="981" spans="1:22">
      <c r="A981" t="s">
        <v>3045</v>
      </c>
      <c r="B981" t="s">
        <v>2070</v>
      </c>
      <c r="C981" t="s">
        <v>424</v>
      </c>
      <c r="D981">
        <v>1.4395787581982</v>
      </c>
      <c r="F981" t="s">
        <v>2071</v>
      </c>
      <c r="G981">
        <v>4.0097636419218E-3</v>
      </c>
      <c r="H981">
        <v>3.7787538817150002E-3</v>
      </c>
      <c r="I981">
        <v>2.3100976020670001E-4</v>
      </c>
      <c r="J981">
        <v>1.18463743083537E-2</v>
      </c>
      <c r="K981">
        <v>4.2748313479299103E-3</v>
      </c>
      <c r="L981">
        <v>1.7514235974068601E-3</v>
      </c>
      <c r="M981">
        <v>5.8201193630169701E-3</v>
      </c>
      <c r="N981" t="s">
        <v>65</v>
      </c>
      <c r="O981">
        <v>1.84006347316307E-3</v>
      </c>
      <c r="P981">
        <v>0.318979780931818</v>
      </c>
      <c r="Q981" t="s">
        <v>65</v>
      </c>
      <c r="R981" t="s">
        <v>65</v>
      </c>
      <c r="S981">
        <v>1.08878386340028</v>
      </c>
      <c r="T981">
        <v>0.12554445190392899</v>
      </c>
      <c r="U981" t="s">
        <v>65</v>
      </c>
      <c r="V981">
        <v>1.08878386340028</v>
      </c>
    </row>
    <row r="982" spans="1:22">
      <c r="A982" t="s">
        <v>3046</v>
      </c>
      <c r="B982" t="s">
        <v>2070</v>
      </c>
      <c r="C982" t="s">
        <v>424</v>
      </c>
      <c r="D982">
        <v>0.35457680221092103</v>
      </c>
      <c r="F982" t="s">
        <v>2071</v>
      </c>
      <c r="G982">
        <v>2.22276346218E-4</v>
      </c>
      <c r="H982" s="238">
        <v>4.3926202833069797E-5</v>
      </c>
      <c r="I982">
        <v>1.7835014338490001E-4</v>
      </c>
      <c r="J982">
        <v>3.7924053702013201E-3</v>
      </c>
      <c r="K982">
        <v>2.49692127456027E-3</v>
      </c>
      <c r="L982">
        <v>1.6137705200740501E-4</v>
      </c>
      <c r="M982">
        <v>1.13410704363364E-3</v>
      </c>
      <c r="N982" t="s">
        <v>65</v>
      </c>
      <c r="O982">
        <v>1.0644268517351899E-2</v>
      </c>
      <c r="P982">
        <v>1.15826760446597E-2</v>
      </c>
      <c r="Q982" t="s">
        <v>65</v>
      </c>
      <c r="R982" t="s">
        <v>65</v>
      </c>
      <c r="S982">
        <v>1.0349948131873601</v>
      </c>
      <c r="T982">
        <v>1.67555096053956E-2</v>
      </c>
      <c r="U982" t="s">
        <v>65</v>
      </c>
      <c r="V982">
        <v>1.0349948131873601</v>
      </c>
    </row>
    <row r="983" spans="1:22">
      <c r="A983" t="s">
        <v>3047</v>
      </c>
      <c r="B983" t="s">
        <v>2070</v>
      </c>
      <c r="C983" t="s">
        <v>424</v>
      </c>
      <c r="D983">
        <v>2.4645756867171702</v>
      </c>
      <c r="F983" t="s">
        <v>2071</v>
      </c>
      <c r="G983">
        <v>5.6994953544269999E-4</v>
      </c>
      <c r="H983">
        <v>5.6994953544269999E-4</v>
      </c>
      <c r="I983">
        <v>0</v>
      </c>
      <c r="J983">
        <v>6.1243060165207504E-3</v>
      </c>
      <c r="K983">
        <v>3.0099860964344898E-3</v>
      </c>
      <c r="L983" s="238">
        <v>9.2684026857728602E-5</v>
      </c>
      <c r="M983">
        <v>3.0216358932285301E-3</v>
      </c>
      <c r="N983" t="s">
        <v>65</v>
      </c>
      <c r="O983">
        <v>0</v>
      </c>
      <c r="P983">
        <v>9.3063529795085295E-2</v>
      </c>
      <c r="Q983" t="s">
        <v>65</v>
      </c>
      <c r="R983" t="s">
        <v>65</v>
      </c>
      <c r="S983">
        <v>1.0662620922999899</v>
      </c>
      <c r="U983" t="s">
        <v>65</v>
      </c>
      <c r="V983">
        <v>1.0662620922999899</v>
      </c>
    </row>
    <row r="984" spans="1:22">
      <c r="A984" t="s">
        <v>3048</v>
      </c>
      <c r="B984" t="s">
        <v>2070</v>
      </c>
      <c r="C984" t="s">
        <v>424</v>
      </c>
      <c r="D984">
        <v>4.1244046957804299</v>
      </c>
      <c r="F984" t="s">
        <v>2073</v>
      </c>
      <c r="G984">
        <v>2.3503324640932002E-3</v>
      </c>
      <c r="H984">
        <v>2.1900677693518999E-3</v>
      </c>
      <c r="I984">
        <v>1.602646947412E-4</v>
      </c>
      <c r="J984">
        <v>1.1646998506707E-2</v>
      </c>
      <c r="K984">
        <v>7.5154350757083797E-3</v>
      </c>
      <c r="L984">
        <v>4.6093879571382901E-4</v>
      </c>
      <c r="M984">
        <v>3.6706246352848498E-3</v>
      </c>
      <c r="N984" t="s">
        <v>65</v>
      </c>
      <c r="O984">
        <v>1.7143516997220599E-2</v>
      </c>
      <c r="P984">
        <v>0.188037095401937</v>
      </c>
      <c r="Q984" t="s">
        <v>65</v>
      </c>
      <c r="R984" t="s">
        <v>65</v>
      </c>
      <c r="S984">
        <v>1.2106910905124699</v>
      </c>
      <c r="T984">
        <v>9.3484140253824507E-3</v>
      </c>
      <c r="U984" t="s">
        <v>65</v>
      </c>
      <c r="V984">
        <v>1.2106910905124699</v>
      </c>
    </row>
    <row r="985" spans="1:22">
      <c r="A985" t="s">
        <v>3049</v>
      </c>
      <c r="B985" t="s">
        <v>2070</v>
      </c>
      <c r="C985" t="s">
        <v>424</v>
      </c>
      <c r="D985">
        <v>2.4727546520156301</v>
      </c>
      <c r="F985" t="s">
        <v>2073</v>
      </c>
      <c r="G985">
        <v>2.72008134357947E-2</v>
      </c>
      <c r="H985">
        <v>2.72008134357947E-2</v>
      </c>
      <c r="I985">
        <v>0</v>
      </c>
      <c r="J985">
        <v>1.43348624540224E-2</v>
      </c>
      <c r="K985">
        <v>6.4663647047242499E-3</v>
      </c>
      <c r="L985">
        <v>4.528193617964E-4</v>
      </c>
      <c r="M985">
        <v>7.41567838750176E-3</v>
      </c>
      <c r="N985" t="s">
        <v>65</v>
      </c>
      <c r="O985">
        <v>2.6752870360043299E-3</v>
      </c>
      <c r="P985">
        <v>1.89752873618693</v>
      </c>
      <c r="Q985" t="s">
        <v>65</v>
      </c>
      <c r="R985" t="s">
        <v>65</v>
      </c>
      <c r="S985">
        <v>1.1626253914504601</v>
      </c>
      <c r="T985">
        <v>0</v>
      </c>
      <c r="U985" t="s">
        <v>65</v>
      </c>
      <c r="V985">
        <v>1.1626253914504601</v>
      </c>
    </row>
    <row r="986" spans="1:22">
      <c r="A986" t="s">
        <v>3050</v>
      </c>
      <c r="B986" t="s">
        <v>2070</v>
      </c>
      <c r="C986" t="s">
        <v>424</v>
      </c>
      <c r="D986">
        <v>49.246884031977899</v>
      </c>
      <c r="F986" t="s">
        <v>2071</v>
      </c>
      <c r="G986">
        <v>3.3590999975532999E-3</v>
      </c>
      <c r="H986">
        <v>3.3569599920395998E-3</v>
      </c>
      <c r="I986" s="238">
        <v>2.1400055137089198E-6</v>
      </c>
      <c r="J986">
        <v>1.6413204057369199E-3</v>
      </c>
      <c r="K986">
        <v>1.3287942746444399E-3</v>
      </c>
      <c r="L986" s="238">
        <v>4.6349570097138198E-5</v>
      </c>
      <c r="M986">
        <v>2.6617656099533902E-4</v>
      </c>
      <c r="N986" t="s">
        <v>65</v>
      </c>
      <c r="O986">
        <v>4.5498956762012599E-2</v>
      </c>
      <c r="P986">
        <v>2.0452801173408801</v>
      </c>
      <c r="Q986" t="s">
        <v>65</v>
      </c>
      <c r="R986" t="s">
        <v>65</v>
      </c>
      <c r="S986">
        <v>1.1538872076172899</v>
      </c>
      <c r="T986" s="238">
        <v>4.7034166627214302E-5</v>
      </c>
      <c r="U986" t="s">
        <v>65</v>
      </c>
      <c r="V986">
        <v>1.1538872076172899</v>
      </c>
    </row>
    <row r="987" spans="1:22">
      <c r="A987" t="s">
        <v>3051</v>
      </c>
      <c r="B987" t="s">
        <v>2070</v>
      </c>
      <c r="C987" t="s">
        <v>424</v>
      </c>
      <c r="D987">
        <v>3.8624206252459299</v>
      </c>
      <c r="F987" t="s">
        <v>2071</v>
      </c>
      <c r="G987">
        <v>1.2529069696148999E-3</v>
      </c>
      <c r="H987">
        <v>1.2529069696148999E-3</v>
      </c>
      <c r="I987">
        <v>0</v>
      </c>
      <c r="J987">
        <v>6.7204181300400999E-3</v>
      </c>
      <c r="K987">
        <v>4.35943259394167E-3</v>
      </c>
      <c r="L987">
        <v>6.6967681918765696E-4</v>
      </c>
      <c r="M987">
        <v>1.69130871691077E-3</v>
      </c>
      <c r="N987" t="s">
        <v>65</v>
      </c>
      <c r="O987">
        <v>1.3376435180024501E-3</v>
      </c>
      <c r="P987">
        <v>0.18643288934871999</v>
      </c>
      <c r="Q987" t="s">
        <v>65</v>
      </c>
      <c r="R987" t="s">
        <v>65</v>
      </c>
      <c r="S987">
        <v>1.1880665271416599</v>
      </c>
      <c r="T987">
        <v>0</v>
      </c>
      <c r="U987" t="s">
        <v>65</v>
      </c>
      <c r="V987">
        <v>1.1880665271416599</v>
      </c>
    </row>
    <row r="988" spans="1:22">
      <c r="A988" t="s">
        <v>3052</v>
      </c>
      <c r="B988" t="s">
        <v>2070</v>
      </c>
      <c r="C988" t="s">
        <v>424</v>
      </c>
      <c r="D988">
        <v>0.40712960243446999</v>
      </c>
      <c r="F988" t="s">
        <v>2071</v>
      </c>
      <c r="G988">
        <v>9.9413557386564995E-3</v>
      </c>
      <c r="H988">
        <v>9.9413557386564995E-3</v>
      </c>
      <c r="I988">
        <v>0</v>
      </c>
      <c r="J988">
        <v>1.50987648250908E-2</v>
      </c>
      <c r="K988">
        <v>7.7773175071958597E-3</v>
      </c>
      <c r="L988">
        <v>1.7509032109106701E-3</v>
      </c>
      <c r="M988">
        <v>5.5705441069843001E-3</v>
      </c>
      <c r="N988" t="s">
        <v>65</v>
      </c>
      <c r="O988">
        <v>1.33764351800233E-3</v>
      </c>
      <c r="P988">
        <v>0.65842178839265997</v>
      </c>
      <c r="Q988" t="s">
        <v>65</v>
      </c>
      <c r="R988" t="s">
        <v>65</v>
      </c>
      <c r="S988">
        <v>1.0297567262293901</v>
      </c>
      <c r="T988">
        <v>0</v>
      </c>
      <c r="U988" t="s">
        <v>65</v>
      </c>
      <c r="V988">
        <v>1.0297567262293901</v>
      </c>
    </row>
    <row r="989" spans="1:22">
      <c r="A989" t="s">
        <v>3053</v>
      </c>
      <c r="B989" t="s">
        <v>2070</v>
      </c>
      <c r="C989" t="s">
        <v>424</v>
      </c>
      <c r="D989">
        <v>36.328257183458099</v>
      </c>
      <c r="F989" t="s">
        <v>2073</v>
      </c>
      <c r="G989">
        <v>3.963160332308E-3</v>
      </c>
      <c r="H989">
        <v>3.9582029101958996E-3</v>
      </c>
      <c r="I989" s="238">
        <v>4.95742211216674E-6</v>
      </c>
      <c r="J989">
        <v>6.4840573349299498E-3</v>
      </c>
      <c r="K989">
        <v>4.3265599977194502E-3</v>
      </c>
      <c r="L989">
        <v>1.5563908403410699E-4</v>
      </c>
      <c r="M989">
        <v>2.00185825317639E-3</v>
      </c>
      <c r="N989" t="s">
        <v>65</v>
      </c>
      <c r="O989">
        <v>2.8036280795482801E-2</v>
      </c>
      <c r="P989">
        <v>0.61045155922247196</v>
      </c>
      <c r="Q989" t="s">
        <v>65</v>
      </c>
      <c r="R989" t="s">
        <v>65</v>
      </c>
      <c r="S989">
        <v>1.17298856676462</v>
      </c>
      <c r="T989">
        <v>1.7682167432726901E-4</v>
      </c>
      <c r="U989" t="s">
        <v>65</v>
      </c>
      <c r="V989">
        <v>1.17298856676462</v>
      </c>
    </row>
  </sheetData>
  <autoFilter ref="A9:V9"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70E9-C0E3-407E-A205-9FE62A12A893}">
  <sheetPr codeName="Sheet7"/>
  <dimension ref="A1:AO76"/>
  <sheetViews>
    <sheetView topLeftCell="J1" zoomScale="80" zoomScaleNormal="80" workbookViewId="0">
      <selection activeCell="N10" sqref="N10"/>
    </sheetView>
  </sheetViews>
  <sheetFormatPr defaultColWidth="6.42578125" defaultRowHeight="12"/>
  <cols>
    <col min="1" max="1" width="8.5703125" style="211" customWidth="1"/>
    <col min="2" max="2" width="15.42578125" style="211" customWidth="1"/>
    <col min="3" max="3" width="19.42578125" style="211" customWidth="1"/>
    <col min="4" max="4" width="15.5703125" style="211" customWidth="1"/>
    <col min="5" max="5" width="14.5703125" style="198" customWidth="1"/>
    <col min="6" max="6" width="18.42578125" style="198" customWidth="1"/>
    <col min="7" max="7" width="28.5703125" style="198" customWidth="1"/>
    <col min="8" max="8" width="16.5703125" style="198" customWidth="1"/>
    <col min="9" max="9" width="31" style="198" customWidth="1"/>
    <col min="10" max="10" width="21.42578125" style="211" customWidth="1"/>
    <col min="11" max="11" width="19.42578125" style="211" customWidth="1"/>
    <col min="12" max="12" width="18.42578125" style="198" customWidth="1"/>
    <col min="13" max="13" width="20.42578125" style="211" customWidth="1"/>
    <col min="14" max="14" width="22.5703125" style="211" bestFit="1" customWidth="1"/>
    <col min="15" max="15" width="19.42578125" style="211" customWidth="1"/>
    <col min="16" max="16" width="18.5703125" style="211" customWidth="1"/>
    <col min="17" max="17" width="22.42578125" style="211" customWidth="1"/>
    <col min="18" max="18" width="23" style="211" customWidth="1"/>
    <col min="19" max="19" width="18.42578125" style="211" customWidth="1"/>
    <col min="20" max="20" width="19.42578125" style="198" customWidth="1"/>
    <col min="21" max="21" width="24.5703125" style="211" hidden="1" customWidth="1"/>
    <col min="22" max="24" width="26.42578125" style="211" hidden="1" customWidth="1"/>
    <col min="25" max="25" width="22.5703125" style="211" customWidth="1"/>
    <col min="26" max="28" width="24" style="211" customWidth="1"/>
    <col min="29" max="29" width="18.42578125" style="211" customWidth="1"/>
    <col min="30" max="30" width="21.42578125" style="211" bestFit="1" customWidth="1"/>
    <col min="31" max="31" width="22.5703125" style="211" bestFit="1" customWidth="1"/>
    <col min="32" max="33" width="21.42578125" style="211" bestFit="1" customWidth="1"/>
    <col min="34" max="34" width="10.42578125" style="211" customWidth="1"/>
    <col min="35" max="35" width="23.42578125" style="211" customWidth="1"/>
    <col min="36" max="36" width="39.5703125" style="211" bestFit="1" customWidth="1"/>
    <col min="37" max="37" width="7.42578125" style="211" bestFit="1" customWidth="1"/>
    <col min="38" max="38" width="30.5703125" style="211" bestFit="1" customWidth="1"/>
    <col min="39" max="39" width="10.5703125" style="211" bestFit="1" customWidth="1"/>
    <col min="40" max="40" width="19.42578125" style="211" bestFit="1" customWidth="1"/>
    <col min="41" max="41" width="18.5703125" style="211" bestFit="1" customWidth="1"/>
    <col min="42" max="16384" width="6.42578125" style="211"/>
  </cols>
  <sheetData>
    <row r="1" spans="1:41" ht="26.25" customHeight="1">
      <c r="A1" s="202" t="s">
        <v>13</v>
      </c>
      <c r="B1" s="202" t="s">
        <v>14</v>
      </c>
      <c r="C1" s="203" t="s">
        <v>15</v>
      </c>
      <c r="D1" s="204" t="s">
        <v>16</v>
      </c>
      <c r="E1" s="204" t="s">
        <v>17</v>
      </c>
      <c r="F1" s="205" t="s">
        <v>18</v>
      </c>
      <c r="G1" s="206" t="s">
        <v>19</v>
      </c>
      <c r="H1" s="204" t="s">
        <v>20</v>
      </c>
      <c r="I1" s="207" t="s">
        <v>21</v>
      </c>
      <c r="J1" s="202" t="s">
        <v>22</v>
      </c>
      <c r="K1" s="208" t="s">
        <v>23</v>
      </c>
      <c r="L1" s="202" t="s">
        <v>24</v>
      </c>
      <c r="M1" s="207" t="s">
        <v>25</v>
      </c>
      <c r="N1" s="202" t="s">
        <v>26</v>
      </c>
      <c r="O1" s="207" t="s">
        <v>27</v>
      </c>
      <c r="P1" s="207" t="s">
        <v>28</v>
      </c>
      <c r="Q1" s="209" t="s">
        <v>29</v>
      </c>
      <c r="R1" s="207" t="s">
        <v>30</v>
      </c>
      <c r="S1" s="205" t="s">
        <v>31</v>
      </c>
      <c r="T1" s="202" t="s">
        <v>32</v>
      </c>
      <c r="U1" s="202" t="s">
        <v>33</v>
      </c>
      <c r="V1" s="202" t="s">
        <v>34</v>
      </c>
      <c r="W1" s="202" t="s">
        <v>35</v>
      </c>
      <c r="X1" s="202" t="s">
        <v>36</v>
      </c>
      <c r="Y1" s="207" t="s">
        <v>37</v>
      </c>
      <c r="Z1" s="207" t="s">
        <v>38</v>
      </c>
      <c r="AA1" s="202" t="s">
        <v>39</v>
      </c>
      <c r="AB1" s="202" t="s">
        <v>40</v>
      </c>
      <c r="AC1" s="202" t="s">
        <v>41</v>
      </c>
      <c r="AD1" s="207" t="s">
        <v>42</v>
      </c>
      <c r="AE1" s="207" t="s">
        <v>43</v>
      </c>
      <c r="AF1" s="202" t="s">
        <v>44</v>
      </c>
      <c r="AG1" s="207" t="s">
        <v>45</v>
      </c>
      <c r="AH1" s="202" t="s">
        <v>46</v>
      </c>
      <c r="AI1" s="207" t="s">
        <v>47</v>
      </c>
      <c r="AJ1" s="210" t="s">
        <v>48</v>
      </c>
      <c r="AK1" s="210" t="s">
        <v>49</v>
      </c>
      <c r="AL1" s="210" t="s">
        <v>50</v>
      </c>
      <c r="AM1" s="210" t="s">
        <v>51</v>
      </c>
      <c r="AN1" s="210" t="s">
        <v>52</v>
      </c>
      <c r="AO1" s="210" t="s">
        <v>53</v>
      </c>
    </row>
    <row r="2" spans="1:41" ht="120">
      <c r="A2" s="299" t="s">
        <v>54</v>
      </c>
      <c r="B2" s="300">
        <v>45413</v>
      </c>
      <c r="C2" s="300" t="s">
        <v>55</v>
      </c>
      <c r="D2" s="301" t="s">
        <v>56</v>
      </c>
      <c r="E2" s="301" t="s">
        <v>56</v>
      </c>
      <c r="F2" s="302" t="s">
        <v>57</v>
      </c>
      <c r="G2" s="301" t="s">
        <v>58</v>
      </c>
      <c r="H2" s="301" t="s">
        <v>59</v>
      </c>
      <c r="I2" s="300" t="s">
        <v>60</v>
      </c>
      <c r="J2" s="299">
        <v>8.5</v>
      </c>
      <c r="K2" s="301" t="s">
        <v>61</v>
      </c>
      <c r="L2" s="300"/>
      <c r="M2" s="299" t="s">
        <v>62</v>
      </c>
      <c r="N2" s="303" t="s">
        <v>63</v>
      </c>
      <c r="O2" s="302" t="s">
        <v>64</v>
      </c>
      <c r="P2" s="299">
        <v>585</v>
      </c>
      <c r="Q2" s="299" t="s">
        <v>65</v>
      </c>
      <c r="R2" s="361" t="s">
        <v>1</v>
      </c>
      <c r="S2" s="227" t="s">
        <v>66</v>
      </c>
      <c r="T2" s="357" t="s">
        <v>67</v>
      </c>
      <c r="U2" s="305"/>
      <c r="V2" s="304"/>
      <c r="W2" s="304"/>
      <c r="X2" s="304"/>
      <c r="Y2" s="229" t="s">
        <v>68</v>
      </c>
      <c r="Z2" s="304"/>
      <c r="AA2" s="304"/>
      <c r="AB2" s="304"/>
      <c r="AC2" s="302" t="s">
        <v>69</v>
      </c>
      <c r="AD2" s="306"/>
      <c r="AE2" s="306"/>
      <c r="AF2" s="306"/>
      <c r="AG2" s="227"/>
      <c r="AH2" s="227" t="s">
        <v>70</v>
      </c>
      <c r="AI2" s="307"/>
      <c r="AJ2" s="299"/>
      <c r="AK2" s="299"/>
      <c r="AL2" s="299"/>
      <c r="AM2" s="299"/>
      <c r="AN2" s="299"/>
      <c r="AO2" s="299"/>
    </row>
    <row r="3" spans="1:41" ht="72">
      <c r="A3" s="299" t="s">
        <v>54</v>
      </c>
      <c r="B3" s="300">
        <v>45413</v>
      </c>
      <c r="C3" s="300" t="s">
        <v>55</v>
      </c>
      <c r="D3" s="301" t="s">
        <v>56</v>
      </c>
      <c r="E3" s="301" t="s">
        <v>56</v>
      </c>
      <c r="F3" s="302" t="s">
        <v>71</v>
      </c>
      <c r="G3" s="301" t="s">
        <v>72</v>
      </c>
      <c r="H3" s="301" t="s">
        <v>73</v>
      </c>
      <c r="I3" s="300" t="s">
        <v>74</v>
      </c>
      <c r="J3" s="299">
        <v>8.4</v>
      </c>
      <c r="K3" s="301" t="s">
        <v>75</v>
      </c>
      <c r="L3" s="300"/>
      <c r="M3" s="299" t="s">
        <v>76</v>
      </c>
      <c r="N3" s="303" t="s">
        <v>77</v>
      </c>
      <c r="O3" s="302" t="s">
        <v>78</v>
      </c>
      <c r="P3" s="299">
        <v>540</v>
      </c>
      <c r="Q3" s="299" t="s">
        <v>65</v>
      </c>
      <c r="R3" s="304" t="s">
        <v>1</v>
      </c>
      <c r="S3" s="227" t="s">
        <v>79</v>
      </c>
      <c r="T3" s="229" t="s">
        <v>79</v>
      </c>
      <c r="U3" s="305"/>
      <c r="V3" s="304"/>
      <c r="W3" s="304"/>
      <c r="X3" s="304"/>
      <c r="Y3" s="305"/>
      <c r="Z3" s="304"/>
      <c r="AA3" s="304"/>
      <c r="AB3" s="304"/>
      <c r="AC3" s="229" t="s">
        <v>80</v>
      </c>
      <c r="AD3" s="198" t="s">
        <v>81</v>
      </c>
      <c r="AE3" s="227"/>
      <c r="AF3" s="227"/>
      <c r="AG3" s="227"/>
      <c r="AH3" s="227" t="s">
        <v>82</v>
      </c>
      <c r="AI3" s="307"/>
      <c r="AJ3" s="299"/>
      <c r="AK3" s="299"/>
      <c r="AL3" s="299"/>
      <c r="AM3" s="299"/>
      <c r="AN3" s="299"/>
      <c r="AO3" s="299"/>
    </row>
    <row r="4" spans="1:41" ht="144">
      <c r="A4" s="299" t="s">
        <v>54</v>
      </c>
      <c r="B4" s="300">
        <v>45413</v>
      </c>
      <c r="C4" s="300" t="s">
        <v>55</v>
      </c>
      <c r="D4" s="301" t="s">
        <v>56</v>
      </c>
      <c r="E4" s="301" t="s">
        <v>56</v>
      </c>
      <c r="F4" s="302" t="s">
        <v>83</v>
      </c>
      <c r="G4" s="301" t="s">
        <v>84</v>
      </c>
      <c r="H4" s="301" t="s">
        <v>85</v>
      </c>
      <c r="I4" s="300" t="s">
        <v>60</v>
      </c>
      <c r="J4" s="299">
        <v>8.5</v>
      </c>
      <c r="K4" s="301" t="s">
        <v>61</v>
      </c>
      <c r="L4" s="300"/>
      <c r="M4" s="299" t="s">
        <v>62</v>
      </c>
      <c r="N4" s="303" t="s">
        <v>86</v>
      </c>
      <c r="O4" s="302" t="s">
        <v>87</v>
      </c>
      <c r="P4" s="299">
        <v>586</v>
      </c>
      <c r="Q4" s="299" t="s">
        <v>65</v>
      </c>
      <c r="R4" s="304" t="s">
        <v>0</v>
      </c>
      <c r="S4" s="227" t="s">
        <v>88</v>
      </c>
      <c r="T4" s="229" t="s">
        <v>89</v>
      </c>
      <c r="U4" s="308"/>
      <c r="V4" s="304"/>
      <c r="W4" s="304"/>
      <c r="X4" s="304"/>
      <c r="Y4" s="305">
        <v>0</v>
      </c>
      <c r="Z4" s="304"/>
      <c r="AA4" s="304"/>
      <c r="AB4" s="304"/>
      <c r="AC4" s="302" t="s">
        <v>69</v>
      </c>
      <c r="AD4" s="306"/>
      <c r="AE4" s="306"/>
      <c r="AF4" s="306"/>
      <c r="AG4" s="227"/>
      <c r="AH4" s="227" t="s">
        <v>90</v>
      </c>
      <c r="AI4" s="319" t="s">
        <v>91</v>
      </c>
      <c r="AJ4" s="299"/>
      <c r="AK4" s="299"/>
      <c r="AL4" s="299"/>
      <c r="AM4" s="299"/>
      <c r="AN4" s="299"/>
      <c r="AO4" s="299"/>
    </row>
    <row r="5" spans="1:41" ht="84">
      <c r="A5" s="299" t="s">
        <v>54</v>
      </c>
      <c r="B5" s="300">
        <v>45413</v>
      </c>
      <c r="C5" s="300" t="s">
        <v>92</v>
      </c>
      <c r="D5" s="301">
        <v>45292</v>
      </c>
      <c r="E5" s="301">
        <v>45657</v>
      </c>
      <c r="F5" s="302" t="s">
        <v>93</v>
      </c>
      <c r="G5" s="301" t="s">
        <v>94</v>
      </c>
      <c r="H5" s="301" t="s">
        <v>95</v>
      </c>
      <c r="I5" s="300" t="s">
        <v>74</v>
      </c>
      <c r="J5" s="299">
        <v>8.4</v>
      </c>
      <c r="K5" s="301" t="s">
        <v>96</v>
      </c>
      <c r="L5" s="300"/>
      <c r="M5" s="299" t="s">
        <v>97</v>
      </c>
      <c r="N5" s="303" t="s">
        <v>98</v>
      </c>
      <c r="O5" s="302" t="s">
        <v>99</v>
      </c>
      <c r="P5" s="299">
        <v>556</v>
      </c>
      <c r="Q5" s="302" t="s">
        <v>100</v>
      </c>
      <c r="R5" s="304" t="s">
        <v>1</v>
      </c>
      <c r="S5" s="227" t="s">
        <v>79</v>
      </c>
      <c r="T5" s="229" t="s">
        <v>79</v>
      </c>
      <c r="U5" s="229"/>
      <c r="V5" s="229"/>
      <c r="W5" s="229"/>
      <c r="X5" s="229"/>
      <c r="Y5" s="229"/>
      <c r="Z5" s="304"/>
      <c r="AA5" s="304"/>
      <c r="AB5" s="304"/>
      <c r="AC5" s="360" t="s">
        <v>101</v>
      </c>
      <c r="AD5" s="227" t="s">
        <v>102</v>
      </c>
      <c r="AE5" s="227"/>
      <c r="AF5" s="309"/>
      <c r="AG5" s="227"/>
      <c r="AH5" s="227" t="s">
        <v>103</v>
      </c>
      <c r="AI5" s="307"/>
      <c r="AJ5" s="299"/>
      <c r="AK5" s="299"/>
      <c r="AL5" s="299"/>
      <c r="AM5" s="299"/>
      <c r="AN5" s="299"/>
      <c r="AO5" s="299"/>
    </row>
    <row r="6" spans="1:41" ht="84">
      <c r="A6" s="299" t="s">
        <v>54</v>
      </c>
      <c r="B6" s="300">
        <v>45413</v>
      </c>
      <c r="C6" s="300" t="s">
        <v>55</v>
      </c>
      <c r="D6" s="301" t="s">
        <v>56</v>
      </c>
      <c r="E6" s="301" t="s">
        <v>56</v>
      </c>
      <c r="F6" s="302" t="s">
        <v>104</v>
      </c>
      <c r="G6" s="310" t="s">
        <v>105</v>
      </c>
      <c r="H6" s="301" t="s">
        <v>106</v>
      </c>
      <c r="I6" s="311" t="s">
        <v>107</v>
      </c>
      <c r="J6" s="299">
        <v>8.1</v>
      </c>
      <c r="K6" s="301" t="s">
        <v>108</v>
      </c>
      <c r="L6" s="300"/>
      <c r="M6" s="299" t="s">
        <v>109</v>
      </c>
      <c r="N6" s="303" t="s">
        <v>110</v>
      </c>
      <c r="O6" s="302" t="s">
        <v>111</v>
      </c>
      <c r="P6" s="299">
        <v>282</v>
      </c>
      <c r="Q6" s="302" t="s">
        <v>112</v>
      </c>
      <c r="R6" s="304" t="s">
        <v>0</v>
      </c>
      <c r="S6" s="227" t="s">
        <v>113</v>
      </c>
      <c r="T6" s="229" t="s">
        <v>114</v>
      </c>
      <c r="U6" s="305"/>
      <c r="V6" s="305"/>
      <c r="W6" s="305"/>
      <c r="X6" s="305"/>
      <c r="Y6" s="229" t="s">
        <v>115</v>
      </c>
      <c r="Z6" s="229"/>
      <c r="AA6" s="229"/>
      <c r="AB6" s="312"/>
      <c r="AC6" s="313" t="s">
        <v>69</v>
      </c>
      <c r="AD6" s="314"/>
      <c r="AE6" s="315"/>
      <c r="AF6" s="306"/>
      <c r="AG6" s="227"/>
      <c r="AH6" s="227" t="s">
        <v>82</v>
      </c>
      <c r="AI6" s="316"/>
      <c r="AJ6" s="317"/>
      <c r="AK6" s="299"/>
      <c r="AL6" s="299"/>
      <c r="AM6" s="299"/>
      <c r="AN6" s="299"/>
      <c r="AO6" s="299"/>
    </row>
    <row r="7" spans="1:41" ht="84">
      <c r="A7" s="299" t="s">
        <v>54</v>
      </c>
      <c r="B7" s="300">
        <v>45413</v>
      </c>
      <c r="C7" s="300" t="s">
        <v>55</v>
      </c>
      <c r="D7" s="301" t="s">
        <v>56</v>
      </c>
      <c r="E7" s="301" t="s">
        <v>56</v>
      </c>
      <c r="F7" s="302" t="s">
        <v>116</v>
      </c>
      <c r="G7" s="310" t="s">
        <v>117</v>
      </c>
      <c r="H7" s="301" t="s">
        <v>106</v>
      </c>
      <c r="I7" s="311" t="s">
        <v>107</v>
      </c>
      <c r="J7" s="299">
        <v>8.1</v>
      </c>
      <c r="K7" s="214" t="s">
        <v>108</v>
      </c>
      <c r="L7" s="300"/>
      <c r="M7" s="212" t="s">
        <v>109</v>
      </c>
      <c r="N7" s="303" t="s">
        <v>118</v>
      </c>
      <c r="O7" s="302" t="s">
        <v>119</v>
      </c>
      <c r="P7" s="299">
        <v>289</v>
      </c>
      <c r="Q7" s="302" t="s">
        <v>112</v>
      </c>
      <c r="R7" s="304" t="s">
        <v>0</v>
      </c>
      <c r="S7" s="227" t="s">
        <v>113</v>
      </c>
      <c r="T7" s="229" t="s">
        <v>120</v>
      </c>
      <c r="U7" s="219"/>
      <c r="V7" s="312"/>
      <c r="W7" s="312"/>
      <c r="X7" s="312"/>
      <c r="Y7" s="229" t="s">
        <v>121</v>
      </c>
      <c r="Z7" s="229"/>
      <c r="AA7" s="229"/>
      <c r="AB7" s="312"/>
      <c r="AC7" s="302" t="s">
        <v>69</v>
      </c>
      <c r="AD7" s="306"/>
      <c r="AE7" s="318"/>
      <c r="AF7" s="306"/>
      <c r="AG7" s="227"/>
      <c r="AH7" s="227" t="s">
        <v>82</v>
      </c>
      <c r="AI7" s="319"/>
      <c r="AJ7" s="317"/>
      <c r="AK7" s="299"/>
      <c r="AL7" s="299"/>
      <c r="AM7" s="299"/>
      <c r="AN7" s="299"/>
      <c r="AO7" s="299"/>
    </row>
    <row r="8" spans="1:41" ht="120">
      <c r="A8" s="299" t="s">
        <v>54</v>
      </c>
      <c r="B8" s="300">
        <v>45413</v>
      </c>
      <c r="C8" s="300" t="s">
        <v>55</v>
      </c>
      <c r="D8" s="301" t="s">
        <v>56</v>
      </c>
      <c r="E8" s="301" t="s">
        <v>56</v>
      </c>
      <c r="F8" s="302" t="s">
        <v>122</v>
      </c>
      <c r="G8" s="310" t="s">
        <v>123</v>
      </c>
      <c r="H8" s="301" t="s">
        <v>124</v>
      </c>
      <c r="I8" s="311" t="s">
        <v>107</v>
      </c>
      <c r="J8" s="299">
        <v>8.1</v>
      </c>
      <c r="K8" s="301" t="s">
        <v>108</v>
      </c>
      <c r="L8" s="300"/>
      <c r="M8" s="299" t="s">
        <v>109</v>
      </c>
      <c r="N8" s="303" t="s">
        <v>125</v>
      </c>
      <c r="O8" s="302" t="s">
        <v>126</v>
      </c>
      <c r="P8" s="299">
        <v>297</v>
      </c>
      <c r="Q8" s="302" t="s">
        <v>127</v>
      </c>
      <c r="R8" s="304" t="s">
        <v>0</v>
      </c>
      <c r="S8" s="227" t="s">
        <v>128</v>
      </c>
      <c r="T8" s="229" t="s">
        <v>129</v>
      </c>
      <c r="U8" s="312"/>
      <c r="V8" s="312"/>
      <c r="W8" s="312"/>
      <c r="X8" s="304"/>
      <c r="Y8" s="229" t="s">
        <v>68</v>
      </c>
      <c r="Z8" s="320"/>
      <c r="AA8" s="320"/>
      <c r="AB8" s="320"/>
      <c r="AC8" s="302" t="s">
        <v>69</v>
      </c>
      <c r="AD8" s="306"/>
      <c r="AE8" s="306"/>
      <c r="AF8" s="306"/>
      <c r="AG8" s="227"/>
      <c r="AH8" s="281" t="s">
        <v>70</v>
      </c>
      <c r="AI8" s="321"/>
      <c r="AJ8" s="299"/>
      <c r="AK8" s="299"/>
      <c r="AL8" s="299"/>
      <c r="AM8" s="299"/>
      <c r="AN8" s="299"/>
      <c r="AO8" s="299"/>
    </row>
    <row r="9" spans="1:41" ht="120">
      <c r="A9" s="299" t="s">
        <v>54</v>
      </c>
      <c r="B9" s="300">
        <v>45413</v>
      </c>
      <c r="C9" s="300" t="s">
        <v>55</v>
      </c>
      <c r="D9" s="301" t="s">
        <v>56</v>
      </c>
      <c r="E9" s="301" t="s">
        <v>56</v>
      </c>
      <c r="F9" s="302" t="s">
        <v>130</v>
      </c>
      <c r="G9" s="310" t="s">
        <v>131</v>
      </c>
      <c r="H9" s="301" t="s">
        <v>124</v>
      </c>
      <c r="I9" s="311" t="s">
        <v>107</v>
      </c>
      <c r="J9" s="299">
        <v>8.1</v>
      </c>
      <c r="K9" s="214" t="s">
        <v>108</v>
      </c>
      <c r="L9" s="300"/>
      <c r="M9" s="299" t="s">
        <v>109</v>
      </c>
      <c r="N9" s="303" t="s">
        <v>132</v>
      </c>
      <c r="O9" s="302" t="s">
        <v>133</v>
      </c>
      <c r="P9" s="299">
        <v>300</v>
      </c>
      <c r="Q9" s="302" t="s">
        <v>127</v>
      </c>
      <c r="R9" s="304" t="s">
        <v>0</v>
      </c>
      <c r="S9" s="227" t="s">
        <v>134</v>
      </c>
      <c r="T9" s="229" t="s">
        <v>135</v>
      </c>
      <c r="U9" s="312"/>
      <c r="V9" s="322"/>
      <c r="W9" s="312"/>
      <c r="X9" s="304"/>
      <c r="Y9" s="325">
        <v>164.9</v>
      </c>
      <c r="Z9" s="323"/>
      <c r="AA9" s="320"/>
      <c r="AB9" s="320"/>
      <c r="AC9" s="302" t="s">
        <v>69</v>
      </c>
      <c r="AD9" s="311"/>
      <c r="AE9" s="306"/>
      <c r="AF9" s="306"/>
      <c r="AG9" s="227"/>
      <c r="AH9" s="227" t="s">
        <v>82</v>
      </c>
      <c r="AI9" s="324"/>
      <c r="AJ9" s="299"/>
      <c r="AK9" s="299"/>
      <c r="AL9" s="299"/>
      <c r="AM9" s="299"/>
      <c r="AN9" s="299"/>
      <c r="AO9" s="299"/>
    </row>
    <row r="10" spans="1:41" ht="84">
      <c r="A10" s="299" t="s">
        <v>54</v>
      </c>
      <c r="B10" s="300">
        <v>45413</v>
      </c>
      <c r="C10" s="300" t="s">
        <v>55</v>
      </c>
      <c r="D10" s="301" t="s">
        <v>56</v>
      </c>
      <c r="E10" s="301" t="s">
        <v>56</v>
      </c>
      <c r="F10" s="302" t="s">
        <v>136</v>
      </c>
      <c r="G10" s="310" t="s">
        <v>137</v>
      </c>
      <c r="H10" s="301" t="s">
        <v>138</v>
      </c>
      <c r="I10" s="311" t="s">
        <v>107</v>
      </c>
      <c r="J10" s="299">
        <v>8.1</v>
      </c>
      <c r="K10" s="301" t="s">
        <v>139</v>
      </c>
      <c r="L10" s="300"/>
      <c r="M10" s="299" t="s">
        <v>140</v>
      </c>
      <c r="N10" s="303" t="s">
        <v>141</v>
      </c>
      <c r="O10" s="302" t="s">
        <v>142</v>
      </c>
      <c r="P10" s="299">
        <v>303</v>
      </c>
      <c r="Q10" s="302" t="s">
        <v>112</v>
      </c>
      <c r="R10" s="304" t="s">
        <v>0</v>
      </c>
      <c r="S10" s="227" t="s">
        <v>113</v>
      </c>
      <c r="T10" s="229" t="s">
        <v>143</v>
      </c>
      <c r="U10" s="312"/>
      <c r="V10" s="312"/>
      <c r="W10" s="312"/>
      <c r="X10" s="312"/>
      <c r="Y10" s="229" t="s">
        <v>68</v>
      </c>
      <c r="Z10" s="304"/>
      <c r="AA10" s="304"/>
      <c r="AB10" s="304"/>
      <c r="AC10" s="302" t="s">
        <v>69</v>
      </c>
      <c r="AD10" s="306"/>
      <c r="AE10" s="306"/>
      <c r="AF10" s="306"/>
      <c r="AG10" s="227"/>
      <c r="AH10" s="227" t="s">
        <v>70</v>
      </c>
      <c r="AI10" s="307"/>
      <c r="AJ10" s="299"/>
      <c r="AK10" s="299"/>
      <c r="AL10" s="299"/>
      <c r="AM10" s="299"/>
      <c r="AN10" s="299"/>
      <c r="AO10" s="299"/>
    </row>
    <row r="11" spans="1:41" ht="132">
      <c r="A11" s="299" t="s">
        <v>54</v>
      </c>
      <c r="B11" s="300">
        <v>45413</v>
      </c>
      <c r="C11" s="300" t="s">
        <v>92</v>
      </c>
      <c r="D11" s="301">
        <v>44562</v>
      </c>
      <c r="E11" s="301">
        <v>45657</v>
      </c>
      <c r="F11" s="302" t="s">
        <v>144</v>
      </c>
      <c r="G11" s="310" t="s">
        <v>145</v>
      </c>
      <c r="H11" s="301" t="s">
        <v>146</v>
      </c>
      <c r="I11" s="311" t="s">
        <v>107</v>
      </c>
      <c r="J11" s="299">
        <v>8.1</v>
      </c>
      <c r="K11" s="301" t="s">
        <v>147</v>
      </c>
      <c r="L11" s="300"/>
      <c r="M11" s="299" t="s">
        <v>148</v>
      </c>
      <c r="N11" s="303" t="s">
        <v>149</v>
      </c>
      <c r="O11" s="302" t="s">
        <v>150</v>
      </c>
      <c r="P11" s="299">
        <v>321</v>
      </c>
      <c r="Q11" s="299" t="s">
        <v>65</v>
      </c>
      <c r="R11" s="304" t="s">
        <v>0</v>
      </c>
      <c r="S11" s="227" t="s">
        <v>79</v>
      </c>
      <c r="T11" s="229" t="s">
        <v>79</v>
      </c>
      <c r="U11" s="305"/>
      <c r="V11" s="304"/>
      <c r="W11" s="304"/>
      <c r="X11" s="304"/>
      <c r="Y11" s="229"/>
      <c r="Z11" s="312"/>
      <c r="AA11" s="312"/>
      <c r="AB11" s="312"/>
      <c r="AC11" s="229" t="s">
        <v>151</v>
      </c>
      <c r="AD11" s="227" t="s">
        <v>152</v>
      </c>
      <c r="AE11" s="227"/>
      <c r="AF11" s="198"/>
      <c r="AG11" s="227"/>
      <c r="AH11" s="227" t="s">
        <v>82</v>
      </c>
      <c r="AI11" s="319"/>
      <c r="AJ11" s="299"/>
      <c r="AK11" s="299"/>
      <c r="AL11" s="299"/>
      <c r="AM11" s="299"/>
      <c r="AN11" s="299"/>
      <c r="AO11" s="299"/>
    </row>
    <row r="12" spans="1:41" ht="60">
      <c r="A12" s="299" t="s">
        <v>54</v>
      </c>
      <c r="B12" s="300">
        <v>45413</v>
      </c>
      <c r="C12" s="300" t="s">
        <v>92</v>
      </c>
      <c r="D12" s="301">
        <v>44562</v>
      </c>
      <c r="E12" s="301">
        <v>45657</v>
      </c>
      <c r="F12" s="302" t="s">
        <v>153</v>
      </c>
      <c r="G12" s="310" t="s">
        <v>154</v>
      </c>
      <c r="H12" s="301" t="s">
        <v>155</v>
      </c>
      <c r="I12" s="311" t="s">
        <v>107</v>
      </c>
      <c r="J12" s="299">
        <v>8.1</v>
      </c>
      <c r="K12" s="301" t="s">
        <v>108</v>
      </c>
      <c r="L12" s="300"/>
      <c r="M12" s="299" t="s">
        <v>109</v>
      </c>
      <c r="N12" s="303" t="s">
        <v>156</v>
      </c>
      <c r="O12" s="302" t="s">
        <v>157</v>
      </c>
      <c r="P12" s="299">
        <v>305</v>
      </c>
      <c r="Q12" s="299" t="s">
        <v>65</v>
      </c>
      <c r="R12" s="304" t="s">
        <v>0</v>
      </c>
      <c r="S12" s="227" t="s">
        <v>158</v>
      </c>
      <c r="T12" s="360" t="s">
        <v>159</v>
      </c>
      <c r="U12" s="229"/>
      <c r="V12" s="229"/>
      <c r="W12" s="229"/>
      <c r="X12" s="229"/>
      <c r="Y12" s="229" t="s">
        <v>160</v>
      </c>
      <c r="Z12" s="229"/>
      <c r="AA12" s="229"/>
      <c r="AB12" s="312"/>
      <c r="AC12" s="302" t="s">
        <v>69</v>
      </c>
      <c r="AD12" s="306"/>
      <c r="AE12" s="306"/>
      <c r="AF12" s="306"/>
      <c r="AG12" s="227"/>
      <c r="AH12" s="227" t="s">
        <v>82</v>
      </c>
      <c r="AI12" s="319"/>
      <c r="AJ12" s="299"/>
      <c r="AK12" s="299"/>
      <c r="AL12" s="299"/>
      <c r="AM12" s="299"/>
      <c r="AN12" s="299"/>
      <c r="AO12" s="299"/>
    </row>
    <row r="13" spans="1:41" ht="192">
      <c r="A13" s="299" t="s">
        <v>54</v>
      </c>
      <c r="B13" s="300">
        <v>45413</v>
      </c>
      <c r="C13" s="300" t="s">
        <v>55</v>
      </c>
      <c r="D13" s="301" t="s">
        <v>56</v>
      </c>
      <c r="E13" s="301" t="s">
        <v>56</v>
      </c>
      <c r="F13" s="302" t="s">
        <v>161</v>
      </c>
      <c r="G13" s="301" t="s">
        <v>162</v>
      </c>
      <c r="H13" s="301" t="s">
        <v>163</v>
      </c>
      <c r="I13" s="300" t="s">
        <v>74</v>
      </c>
      <c r="J13" s="299">
        <v>8.4</v>
      </c>
      <c r="K13" s="301" t="s">
        <v>164</v>
      </c>
      <c r="L13" s="300"/>
      <c r="M13" s="299" t="s">
        <v>165</v>
      </c>
      <c r="N13" s="303" t="s">
        <v>166</v>
      </c>
      <c r="O13" s="302" t="s">
        <v>167</v>
      </c>
      <c r="P13" s="299">
        <v>572</v>
      </c>
      <c r="Q13" s="302" t="s">
        <v>168</v>
      </c>
      <c r="R13" s="304" t="s">
        <v>1</v>
      </c>
      <c r="S13" s="227" t="s">
        <v>169</v>
      </c>
      <c r="T13" s="229" t="s">
        <v>170</v>
      </c>
      <c r="U13" s="229"/>
      <c r="V13" s="229"/>
      <c r="W13" s="229"/>
      <c r="X13" s="229"/>
      <c r="Y13" s="326">
        <v>1</v>
      </c>
      <c r="Z13" s="229"/>
      <c r="AA13" s="198"/>
      <c r="AB13" s="312"/>
      <c r="AC13" s="302" t="s">
        <v>69</v>
      </c>
      <c r="AD13" s="306"/>
      <c r="AE13" s="306"/>
      <c r="AF13" s="306"/>
      <c r="AG13" s="227"/>
      <c r="AH13" s="227" t="s">
        <v>82</v>
      </c>
      <c r="AI13" s="324"/>
      <c r="AJ13" s="299"/>
      <c r="AK13" s="299"/>
      <c r="AL13" s="299"/>
      <c r="AM13" s="299"/>
      <c r="AN13" s="299"/>
      <c r="AO13" s="299"/>
    </row>
    <row r="14" spans="1:41" ht="204">
      <c r="A14" s="299" t="s">
        <v>54</v>
      </c>
      <c r="B14" s="300">
        <v>45413</v>
      </c>
      <c r="C14" s="300" t="s">
        <v>55</v>
      </c>
      <c r="D14" s="301" t="s">
        <v>56</v>
      </c>
      <c r="E14" s="301" t="s">
        <v>56</v>
      </c>
      <c r="F14" s="301" t="s">
        <v>171</v>
      </c>
      <c r="G14" s="301" t="s">
        <v>172</v>
      </c>
      <c r="H14" s="301" t="s">
        <v>173</v>
      </c>
      <c r="I14" s="300" t="s">
        <v>74</v>
      </c>
      <c r="J14" s="299">
        <v>8.4</v>
      </c>
      <c r="K14" s="301" t="s">
        <v>164</v>
      </c>
      <c r="L14" s="300"/>
      <c r="M14" s="299" t="s">
        <v>165</v>
      </c>
      <c r="N14" s="303" t="s">
        <v>174</v>
      </c>
      <c r="O14" s="302" t="s">
        <v>175</v>
      </c>
      <c r="P14" s="299">
        <v>572</v>
      </c>
      <c r="Q14" s="302" t="s">
        <v>168</v>
      </c>
      <c r="R14" s="304" t="s">
        <v>1</v>
      </c>
      <c r="S14" s="227" t="s">
        <v>176</v>
      </c>
      <c r="T14" s="229" t="s">
        <v>177</v>
      </c>
      <c r="U14" s="229"/>
      <c r="V14" s="229"/>
      <c r="W14" s="229"/>
      <c r="X14" s="229"/>
      <c r="Y14" s="326">
        <v>1</v>
      </c>
      <c r="Z14" s="229"/>
      <c r="AA14" s="312"/>
      <c r="AB14" s="312"/>
      <c r="AC14" s="302" t="s">
        <v>69</v>
      </c>
      <c r="AD14" s="306"/>
      <c r="AE14" s="306"/>
      <c r="AF14" s="306"/>
      <c r="AG14" s="227"/>
      <c r="AH14" s="227" t="s">
        <v>82</v>
      </c>
      <c r="AI14" s="307"/>
      <c r="AJ14" s="299"/>
      <c r="AK14" s="299"/>
      <c r="AL14" s="299"/>
      <c r="AM14" s="299"/>
      <c r="AN14" s="299"/>
      <c r="AO14" s="299"/>
    </row>
    <row r="15" spans="1:41" ht="72">
      <c r="A15" s="299" t="s">
        <v>54</v>
      </c>
      <c r="B15" s="300">
        <v>45413</v>
      </c>
      <c r="C15" s="300" t="s">
        <v>55</v>
      </c>
      <c r="D15" s="301" t="s">
        <v>56</v>
      </c>
      <c r="E15" s="301" t="s">
        <v>56</v>
      </c>
      <c r="F15" s="302" t="s">
        <v>178</v>
      </c>
      <c r="G15" s="301" t="s">
        <v>179</v>
      </c>
      <c r="H15" s="301" t="s">
        <v>180</v>
      </c>
      <c r="I15" s="311" t="s">
        <v>181</v>
      </c>
      <c r="J15" s="299">
        <v>8.3000000000000007</v>
      </c>
      <c r="K15" s="301" t="s">
        <v>182</v>
      </c>
      <c r="L15" s="300"/>
      <c r="M15" s="299" t="s">
        <v>183</v>
      </c>
      <c r="N15" s="303" t="s">
        <v>184</v>
      </c>
      <c r="O15" s="302" t="s">
        <v>185</v>
      </c>
      <c r="P15" s="299">
        <v>454</v>
      </c>
      <c r="Q15" s="302" t="s">
        <v>168</v>
      </c>
      <c r="R15" s="304" t="s">
        <v>1</v>
      </c>
      <c r="S15" s="227" t="s">
        <v>186</v>
      </c>
      <c r="T15" s="229" t="s">
        <v>187</v>
      </c>
      <c r="U15" s="305"/>
      <c r="V15" s="304"/>
      <c r="W15" s="304"/>
      <c r="X15" s="304"/>
      <c r="Y15" s="305">
        <v>10</v>
      </c>
      <c r="Z15" s="304"/>
      <c r="AA15" s="304"/>
      <c r="AB15" s="304"/>
      <c r="AC15" s="302" t="s">
        <v>69</v>
      </c>
      <c r="AD15" s="306"/>
      <c r="AE15" s="306"/>
      <c r="AF15" s="306"/>
      <c r="AG15" s="227"/>
      <c r="AH15" s="227" t="s">
        <v>82</v>
      </c>
      <c r="AI15" s="307"/>
      <c r="AJ15" s="299"/>
      <c r="AK15" s="299"/>
      <c r="AL15" s="299"/>
      <c r="AM15" s="299"/>
      <c r="AN15" s="299"/>
      <c r="AO15" s="299"/>
    </row>
    <row r="16" spans="1:41" ht="48">
      <c r="A16" s="299" t="s">
        <v>54</v>
      </c>
      <c r="B16" s="300">
        <v>45413</v>
      </c>
      <c r="C16" s="300" t="s">
        <v>55</v>
      </c>
      <c r="D16" s="301" t="s">
        <v>56</v>
      </c>
      <c r="E16" s="301" t="s">
        <v>56</v>
      </c>
      <c r="F16" s="302" t="s">
        <v>188</v>
      </c>
      <c r="G16" s="301" t="s">
        <v>189</v>
      </c>
      <c r="H16" s="301" t="s">
        <v>190</v>
      </c>
      <c r="I16" s="311" t="s">
        <v>181</v>
      </c>
      <c r="J16" s="299">
        <v>8.3000000000000007</v>
      </c>
      <c r="K16" s="301" t="s">
        <v>191</v>
      </c>
      <c r="L16" s="300"/>
      <c r="M16" s="299" t="s">
        <v>192</v>
      </c>
      <c r="N16" s="303" t="s">
        <v>193</v>
      </c>
      <c r="O16" s="302" t="s">
        <v>194</v>
      </c>
      <c r="P16" s="299">
        <v>469</v>
      </c>
      <c r="Q16" s="302" t="s">
        <v>168</v>
      </c>
      <c r="R16" s="304" t="s">
        <v>1</v>
      </c>
      <c r="S16" s="227" t="s">
        <v>79</v>
      </c>
      <c r="T16" s="227" t="s">
        <v>79</v>
      </c>
      <c r="U16" s="305"/>
      <c r="V16" s="217"/>
      <c r="W16" s="304"/>
      <c r="X16" s="304"/>
      <c r="Y16" s="229"/>
      <c r="Z16" s="304"/>
      <c r="AA16" s="304"/>
      <c r="AB16" s="304"/>
      <c r="AC16" s="229" t="s">
        <v>195</v>
      </c>
      <c r="AD16" s="229" t="s">
        <v>196</v>
      </c>
      <c r="AE16" s="312"/>
      <c r="AF16" s="312"/>
      <c r="AG16" s="312"/>
      <c r="AH16" s="227" t="s">
        <v>82</v>
      </c>
      <c r="AI16" s="307"/>
      <c r="AJ16" s="299"/>
      <c r="AK16" s="299"/>
      <c r="AL16" s="299"/>
      <c r="AM16" s="299"/>
      <c r="AN16" s="299"/>
      <c r="AO16" s="299"/>
    </row>
    <row r="17" spans="1:41" ht="72">
      <c r="A17" s="299" t="s">
        <v>54</v>
      </c>
      <c r="B17" s="300">
        <v>45413</v>
      </c>
      <c r="C17" s="300" t="s">
        <v>55</v>
      </c>
      <c r="D17" s="301" t="s">
        <v>56</v>
      </c>
      <c r="E17" s="301" t="s">
        <v>56</v>
      </c>
      <c r="F17" s="302" t="s">
        <v>197</v>
      </c>
      <c r="G17" s="301" t="s">
        <v>198</v>
      </c>
      <c r="H17" s="301" t="s">
        <v>199</v>
      </c>
      <c r="I17" s="311" t="s">
        <v>181</v>
      </c>
      <c r="J17" s="299">
        <v>8.3000000000000007</v>
      </c>
      <c r="K17" s="301" t="s">
        <v>182</v>
      </c>
      <c r="L17" s="300"/>
      <c r="M17" s="299" t="s">
        <v>183</v>
      </c>
      <c r="N17" s="303" t="s">
        <v>200</v>
      </c>
      <c r="O17" s="302" t="s">
        <v>201</v>
      </c>
      <c r="P17" s="299">
        <v>457</v>
      </c>
      <c r="Q17" s="302" t="s">
        <v>168</v>
      </c>
      <c r="R17" s="304" t="s">
        <v>1</v>
      </c>
      <c r="S17" s="227" t="s">
        <v>79</v>
      </c>
      <c r="T17" s="227" t="s">
        <v>79</v>
      </c>
      <c r="U17" s="229"/>
      <c r="V17" s="229"/>
      <c r="W17" s="229"/>
      <c r="X17" s="229"/>
      <c r="Y17" s="230"/>
      <c r="Z17" s="304"/>
      <c r="AA17" s="304"/>
      <c r="AB17" s="304"/>
      <c r="AC17" s="229" t="s">
        <v>202</v>
      </c>
      <c r="AD17" s="231" t="s">
        <v>203</v>
      </c>
      <c r="AE17" s="198"/>
      <c r="AF17" s="227"/>
      <c r="AG17" s="227"/>
      <c r="AH17" s="227" t="s">
        <v>82</v>
      </c>
      <c r="AI17" s="307"/>
      <c r="AJ17" s="299"/>
      <c r="AK17" s="299"/>
      <c r="AL17" s="299"/>
      <c r="AM17" s="299"/>
      <c r="AN17" s="299"/>
      <c r="AO17" s="299"/>
    </row>
    <row r="18" spans="1:41" ht="60">
      <c r="A18" s="299" t="s">
        <v>54</v>
      </c>
      <c r="B18" s="300">
        <v>45413</v>
      </c>
      <c r="C18" s="300" t="s">
        <v>92</v>
      </c>
      <c r="D18" s="301">
        <v>44562</v>
      </c>
      <c r="E18" s="301">
        <v>45657</v>
      </c>
      <c r="F18" s="301" t="s">
        <v>204</v>
      </c>
      <c r="G18" s="301" t="s">
        <v>205</v>
      </c>
      <c r="H18" s="301" t="s">
        <v>206</v>
      </c>
      <c r="I18" s="311" t="s">
        <v>181</v>
      </c>
      <c r="J18" s="299">
        <v>8.3000000000000007</v>
      </c>
      <c r="K18" s="301" t="s">
        <v>207</v>
      </c>
      <c r="L18" s="300"/>
      <c r="M18" s="299" t="s">
        <v>208</v>
      </c>
      <c r="N18" s="303" t="s">
        <v>209</v>
      </c>
      <c r="O18" s="302" t="s">
        <v>210</v>
      </c>
      <c r="P18" s="299">
        <v>492</v>
      </c>
      <c r="Q18" s="302" t="s">
        <v>211</v>
      </c>
      <c r="R18" s="304" t="s">
        <v>1</v>
      </c>
      <c r="S18" s="227" t="s">
        <v>212</v>
      </c>
      <c r="T18" s="229" t="s">
        <v>213</v>
      </c>
      <c r="U18" s="305"/>
      <c r="V18" s="312"/>
      <c r="W18" s="312"/>
      <c r="X18" s="312"/>
      <c r="Y18" s="227" t="s">
        <v>68</v>
      </c>
      <c r="Z18" s="304"/>
      <c r="AA18" s="304"/>
      <c r="AB18" s="304"/>
      <c r="AC18" s="302" t="s">
        <v>69</v>
      </c>
      <c r="AD18" s="227"/>
      <c r="AE18" s="306"/>
      <c r="AF18" s="306"/>
      <c r="AG18" s="227"/>
      <c r="AH18" s="227" t="s">
        <v>70</v>
      </c>
      <c r="AI18" s="307"/>
      <c r="AJ18" s="299"/>
      <c r="AK18" s="299"/>
      <c r="AL18" s="299"/>
      <c r="AM18" s="299"/>
      <c r="AN18" s="299"/>
      <c r="AO18" s="299"/>
    </row>
    <row r="19" spans="1:41" ht="96">
      <c r="A19" s="299" t="s">
        <v>54</v>
      </c>
      <c r="B19" s="300">
        <v>45413</v>
      </c>
      <c r="C19" s="300" t="s">
        <v>214</v>
      </c>
      <c r="D19" s="301" t="s">
        <v>215</v>
      </c>
      <c r="E19" s="301" t="s">
        <v>215</v>
      </c>
      <c r="F19" s="301" t="s">
        <v>216</v>
      </c>
      <c r="G19" s="301" t="s">
        <v>217</v>
      </c>
      <c r="H19" s="301" t="s">
        <v>218</v>
      </c>
      <c r="I19" s="311" t="s">
        <v>181</v>
      </c>
      <c r="J19" s="299">
        <v>8.3000000000000007</v>
      </c>
      <c r="K19" s="301" t="s">
        <v>219</v>
      </c>
      <c r="L19" s="300"/>
      <c r="M19" s="299" t="s">
        <v>220</v>
      </c>
      <c r="N19" s="303" t="s">
        <v>221</v>
      </c>
      <c r="O19" s="302" t="s">
        <v>222</v>
      </c>
      <c r="P19" s="299">
        <v>469</v>
      </c>
      <c r="Q19" s="302" t="s">
        <v>112</v>
      </c>
      <c r="R19" s="304" t="s">
        <v>1</v>
      </c>
      <c r="S19" s="227" t="s">
        <v>223</v>
      </c>
      <c r="T19" s="229" t="s">
        <v>224</v>
      </c>
      <c r="U19" s="305"/>
      <c r="V19" s="304"/>
      <c r="W19" s="304"/>
      <c r="X19" s="304"/>
      <c r="Y19" s="305">
        <v>16</v>
      </c>
      <c r="Z19" s="304"/>
      <c r="AA19" s="304"/>
      <c r="AB19" s="304"/>
      <c r="AC19" s="302" t="s">
        <v>69</v>
      </c>
      <c r="AD19" s="306"/>
      <c r="AE19" s="306"/>
      <c r="AF19" s="306"/>
      <c r="AG19" s="227"/>
      <c r="AH19" s="227" t="s">
        <v>82</v>
      </c>
      <c r="AI19" s="307"/>
      <c r="AJ19" s="299"/>
      <c r="AK19" s="299"/>
      <c r="AL19" s="299"/>
      <c r="AM19" s="299"/>
      <c r="AN19" s="299"/>
      <c r="AO19" s="299"/>
    </row>
    <row r="20" spans="1:41" ht="252">
      <c r="A20" s="299" t="s">
        <v>54</v>
      </c>
      <c r="B20" s="300">
        <v>45413</v>
      </c>
      <c r="C20" s="300" t="s">
        <v>55</v>
      </c>
      <c r="D20" s="301" t="s">
        <v>56</v>
      </c>
      <c r="E20" s="301" t="s">
        <v>56</v>
      </c>
      <c r="F20" s="302" t="s">
        <v>225</v>
      </c>
      <c r="G20" s="301" t="s">
        <v>226</v>
      </c>
      <c r="H20" s="301" t="s">
        <v>227</v>
      </c>
      <c r="I20" s="311" t="s">
        <v>107</v>
      </c>
      <c r="J20" s="299">
        <v>8.1</v>
      </c>
      <c r="K20" s="214" t="s">
        <v>228</v>
      </c>
      <c r="L20" s="300"/>
      <c r="M20" s="212" t="s">
        <v>229</v>
      </c>
      <c r="N20" s="303" t="s">
        <v>230</v>
      </c>
      <c r="O20" s="302" t="s">
        <v>231</v>
      </c>
      <c r="P20" s="299">
        <v>251</v>
      </c>
      <c r="Q20" s="302" t="s">
        <v>232</v>
      </c>
      <c r="R20" s="304" t="s">
        <v>1</v>
      </c>
      <c r="S20" s="227" t="s">
        <v>233</v>
      </c>
      <c r="T20" s="229" t="s">
        <v>234</v>
      </c>
      <c r="U20" s="305"/>
      <c r="V20" s="304"/>
      <c r="W20" s="304"/>
      <c r="X20" s="304"/>
      <c r="Y20" s="325">
        <v>108.15</v>
      </c>
      <c r="Z20" s="320"/>
      <c r="AA20" s="320"/>
      <c r="AB20" s="320"/>
      <c r="AC20" s="302" t="s">
        <v>69</v>
      </c>
      <c r="AD20" s="306"/>
      <c r="AE20" s="306"/>
      <c r="AF20" s="306"/>
      <c r="AG20" s="227"/>
      <c r="AH20" s="227" t="s">
        <v>90</v>
      </c>
      <c r="AI20" s="319" t="s">
        <v>235</v>
      </c>
      <c r="AJ20" s="299"/>
      <c r="AK20" s="299"/>
      <c r="AL20" s="299"/>
      <c r="AM20" s="299"/>
      <c r="AN20" s="299"/>
      <c r="AO20" s="299"/>
    </row>
    <row r="21" spans="1:41" ht="144">
      <c r="A21" s="299" t="s">
        <v>54</v>
      </c>
      <c r="B21" s="300">
        <v>45413</v>
      </c>
      <c r="C21" s="300" t="s">
        <v>55</v>
      </c>
      <c r="D21" s="301" t="s">
        <v>56</v>
      </c>
      <c r="E21" s="301" t="s">
        <v>56</v>
      </c>
      <c r="F21" s="302" t="s">
        <v>236</v>
      </c>
      <c r="G21" s="301" t="s">
        <v>237</v>
      </c>
      <c r="H21" s="301" t="s">
        <v>227</v>
      </c>
      <c r="I21" s="311" t="s">
        <v>107</v>
      </c>
      <c r="J21" s="299">
        <v>8.1</v>
      </c>
      <c r="K21" s="301" t="s">
        <v>238</v>
      </c>
      <c r="L21" s="300"/>
      <c r="M21" s="299" t="s">
        <v>239</v>
      </c>
      <c r="N21" s="303" t="s">
        <v>240</v>
      </c>
      <c r="O21" s="302" t="s">
        <v>241</v>
      </c>
      <c r="P21" s="299">
        <v>256</v>
      </c>
      <c r="Q21" s="302" t="s">
        <v>232</v>
      </c>
      <c r="R21" s="304" t="s">
        <v>1</v>
      </c>
      <c r="S21" s="227" t="s">
        <v>233</v>
      </c>
      <c r="T21" s="229" t="s">
        <v>242</v>
      </c>
      <c r="U21" s="305"/>
      <c r="V21" s="304"/>
      <c r="W21" s="304"/>
      <c r="X21" s="304"/>
      <c r="Y21" s="325">
        <v>0.08</v>
      </c>
      <c r="Z21" s="325"/>
      <c r="AA21" s="320"/>
      <c r="AB21" s="320"/>
      <c r="AC21" s="302" t="s">
        <v>69</v>
      </c>
      <c r="AD21" s="306"/>
      <c r="AE21" s="306"/>
      <c r="AF21" s="306"/>
      <c r="AG21" s="227"/>
      <c r="AH21" s="227" t="s">
        <v>90</v>
      </c>
      <c r="AI21" s="319" t="s">
        <v>243</v>
      </c>
      <c r="AJ21" s="299"/>
      <c r="AK21" s="299"/>
      <c r="AL21" s="299"/>
      <c r="AM21" s="299"/>
      <c r="AN21" s="299"/>
      <c r="AO21" s="299"/>
    </row>
    <row r="22" spans="1:41" ht="72">
      <c r="A22" s="299" t="s">
        <v>54</v>
      </c>
      <c r="B22" s="300">
        <v>45413</v>
      </c>
      <c r="C22" s="300" t="s">
        <v>55</v>
      </c>
      <c r="D22" s="301" t="s">
        <v>56</v>
      </c>
      <c r="E22" s="301" t="s">
        <v>56</v>
      </c>
      <c r="F22" s="302" t="s">
        <v>244</v>
      </c>
      <c r="G22" s="301" t="s">
        <v>245</v>
      </c>
      <c r="H22" s="301" t="s">
        <v>246</v>
      </c>
      <c r="I22" s="311" t="s">
        <v>107</v>
      </c>
      <c r="J22" s="299">
        <v>8.1</v>
      </c>
      <c r="K22" s="301" t="s">
        <v>247</v>
      </c>
      <c r="L22" s="300"/>
      <c r="M22" s="299" t="s">
        <v>248</v>
      </c>
      <c r="N22" s="303" t="s">
        <v>249</v>
      </c>
      <c r="O22" s="302" t="s">
        <v>250</v>
      </c>
      <c r="P22" s="299">
        <v>271</v>
      </c>
      <c r="Q22" s="302" t="s">
        <v>112</v>
      </c>
      <c r="R22" s="304" t="s">
        <v>1</v>
      </c>
      <c r="S22" s="227" t="s">
        <v>251</v>
      </c>
      <c r="T22" s="229" t="s">
        <v>252</v>
      </c>
      <c r="U22" s="229"/>
      <c r="V22" s="229"/>
      <c r="W22" s="229"/>
      <c r="X22" s="229"/>
      <c r="Y22" s="229" t="s">
        <v>68</v>
      </c>
      <c r="Z22" s="229"/>
      <c r="AA22" s="304"/>
      <c r="AB22" s="304"/>
      <c r="AC22" s="302" t="s">
        <v>69</v>
      </c>
      <c r="AD22" s="306"/>
      <c r="AE22" s="306"/>
      <c r="AF22" s="306"/>
      <c r="AG22" s="227"/>
      <c r="AH22" s="227" t="s">
        <v>70</v>
      </c>
      <c r="AI22" s="307"/>
      <c r="AJ22" s="299"/>
      <c r="AK22" s="299"/>
      <c r="AL22" s="299"/>
      <c r="AM22" s="299"/>
      <c r="AN22" s="299"/>
      <c r="AO22" s="299"/>
    </row>
    <row r="23" spans="1:41" ht="84">
      <c r="A23" s="299" t="s">
        <v>54</v>
      </c>
      <c r="B23" s="300">
        <v>45413</v>
      </c>
      <c r="C23" s="300" t="s">
        <v>55</v>
      </c>
      <c r="D23" s="301" t="s">
        <v>56</v>
      </c>
      <c r="E23" s="301" t="s">
        <v>56</v>
      </c>
      <c r="F23" s="302" t="s">
        <v>253</v>
      </c>
      <c r="G23" s="301" t="s">
        <v>254</v>
      </c>
      <c r="H23" s="301" t="s">
        <v>246</v>
      </c>
      <c r="I23" s="311" t="s">
        <v>107</v>
      </c>
      <c r="J23" s="299">
        <v>8.1</v>
      </c>
      <c r="K23" s="301" t="s">
        <v>255</v>
      </c>
      <c r="L23" s="300"/>
      <c r="M23" s="299" t="s">
        <v>256</v>
      </c>
      <c r="N23" s="303" t="s">
        <v>257</v>
      </c>
      <c r="O23" s="302" t="s">
        <v>258</v>
      </c>
      <c r="P23" s="299">
        <v>273</v>
      </c>
      <c r="Q23" s="302" t="s">
        <v>112</v>
      </c>
      <c r="R23" s="304" t="s">
        <v>1</v>
      </c>
      <c r="S23" s="227" t="s">
        <v>259</v>
      </c>
      <c r="T23" s="229" t="s">
        <v>260</v>
      </c>
      <c r="U23" s="305"/>
      <c r="V23" s="304"/>
      <c r="W23" s="304"/>
      <c r="X23" s="304"/>
      <c r="Y23" s="305">
        <v>5</v>
      </c>
      <c r="Z23" s="304"/>
      <c r="AA23" s="304"/>
      <c r="AB23" s="304"/>
      <c r="AC23" s="302" t="s">
        <v>69</v>
      </c>
      <c r="AD23" s="306"/>
      <c r="AE23" s="306"/>
      <c r="AF23" s="306"/>
      <c r="AG23" s="227"/>
      <c r="AH23" s="227" t="s">
        <v>82</v>
      </c>
      <c r="AI23" s="307"/>
      <c r="AJ23" s="299"/>
      <c r="AK23" s="299"/>
      <c r="AL23" s="299"/>
      <c r="AM23" s="299"/>
      <c r="AN23" s="299"/>
      <c r="AO23" s="299"/>
    </row>
    <row r="24" spans="1:41" ht="72">
      <c r="A24" s="299" t="s">
        <v>54</v>
      </c>
      <c r="B24" s="300">
        <v>45413</v>
      </c>
      <c r="C24" s="300" t="s">
        <v>55</v>
      </c>
      <c r="D24" s="301" t="s">
        <v>56</v>
      </c>
      <c r="E24" s="301" t="s">
        <v>56</v>
      </c>
      <c r="F24" s="302" t="s">
        <v>261</v>
      </c>
      <c r="G24" s="301" t="s">
        <v>262</v>
      </c>
      <c r="H24" s="301" t="s">
        <v>263</v>
      </c>
      <c r="I24" s="311" t="s">
        <v>181</v>
      </c>
      <c r="J24" s="299">
        <v>8.3000000000000007</v>
      </c>
      <c r="K24" s="301" t="s">
        <v>219</v>
      </c>
      <c r="L24" s="300"/>
      <c r="M24" s="299" t="s">
        <v>220</v>
      </c>
      <c r="N24" s="303" t="s">
        <v>264</v>
      </c>
      <c r="O24" s="301" t="s">
        <v>265</v>
      </c>
      <c r="P24" s="299">
        <v>470</v>
      </c>
      <c r="Q24" s="302" t="s">
        <v>127</v>
      </c>
      <c r="R24" s="304" t="s">
        <v>1</v>
      </c>
      <c r="S24" s="227" t="s">
        <v>79</v>
      </c>
      <c r="T24" s="229" t="s">
        <v>79</v>
      </c>
      <c r="U24" s="229"/>
      <c r="V24" s="312"/>
      <c r="W24" s="312"/>
      <c r="X24" s="312"/>
      <c r="Y24" s="305"/>
      <c r="Z24" s="304"/>
      <c r="AA24" s="304"/>
      <c r="AB24" s="304"/>
      <c r="AC24" s="229" t="s">
        <v>266</v>
      </c>
      <c r="AD24" s="227" t="s">
        <v>267</v>
      </c>
      <c r="AE24" s="231"/>
      <c r="AF24" s="227"/>
      <c r="AG24" s="227"/>
      <c r="AH24" s="227" t="s">
        <v>82</v>
      </c>
      <c r="AI24" s="324"/>
      <c r="AJ24" s="299"/>
      <c r="AK24" s="299"/>
      <c r="AL24" s="299"/>
      <c r="AM24" s="299"/>
      <c r="AN24" s="299"/>
      <c r="AO24" s="299"/>
    </row>
    <row r="25" spans="1:41" ht="156">
      <c r="A25" s="299" t="s">
        <v>54</v>
      </c>
      <c r="B25" s="300">
        <v>45413</v>
      </c>
      <c r="C25" s="300" t="s">
        <v>55</v>
      </c>
      <c r="D25" s="301" t="s">
        <v>56</v>
      </c>
      <c r="E25" s="301" t="s">
        <v>56</v>
      </c>
      <c r="F25" s="302" t="s">
        <v>268</v>
      </c>
      <c r="G25" s="301" t="s">
        <v>269</v>
      </c>
      <c r="H25" s="301" t="s">
        <v>270</v>
      </c>
      <c r="I25" s="311" t="s">
        <v>107</v>
      </c>
      <c r="J25" s="299">
        <v>8.1</v>
      </c>
      <c r="K25" s="301" t="s">
        <v>271</v>
      </c>
      <c r="L25" s="300"/>
      <c r="M25" s="299" t="s">
        <v>272</v>
      </c>
      <c r="N25" s="303" t="s">
        <v>273</v>
      </c>
      <c r="O25" s="302" t="s">
        <v>274</v>
      </c>
      <c r="P25" s="299">
        <v>258</v>
      </c>
      <c r="Q25" s="302" t="s">
        <v>112</v>
      </c>
      <c r="R25" s="304" t="s">
        <v>1</v>
      </c>
      <c r="S25" s="227" t="s">
        <v>275</v>
      </c>
      <c r="T25" s="229" t="s">
        <v>276</v>
      </c>
      <c r="U25" s="305"/>
      <c r="V25" s="304"/>
      <c r="W25" s="304"/>
      <c r="X25" s="304"/>
      <c r="Y25" s="305">
        <v>5</v>
      </c>
      <c r="Z25" s="299"/>
      <c r="AA25" s="304"/>
      <c r="AB25" s="304"/>
      <c r="AC25" s="302" t="s">
        <v>69</v>
      </c>
      <c r="AD25" s="306"/>
      <c r="AE25" s="306"/>
      <c r="AF25" s="306"/>
      <c r="AG25" s="227"/>
      <c r="AH25" s="227" t="s">
        <v>90</v>
      </c>
      <c r="AI25" s="319" t="s">
        <v>277</v>
      </c>
      <c r="AJ25" s="299"/>
      <c r="AK25" s="299"/>
      <c r="AL25" s="299"/>
      <c r="AM25" s="299"/>
      <c r="AN25" s="299"/>
      <c r="AO25" s="299"/>
    </row>
    <row r="26" spans="1:41" ht="60">
      <c r="A26" s="299" t="s">
        <v>54</v>
      </c>
      <c r="B26" s="300">
        <v>45413</v>
      </c>
      <c r="C26" s="300" t="s">
        <v>55</v>
      </c>
      <c r="D26" s="301" t="s">
        <v>56</v>
      </c>
      <c r="E26" s="301" t="s">
        <v>56</v>
      </c>
      <c r="F26" s="302" t="s">
        <v>278</v>
      </c>
      <c r="G26" s="301" t="s">
        <v>279</v>
      </c>
      <c r="H26" s="301" t="s">
        <v>280</v>
      </c>
      <c r="I26" s="311" t="s">
        <v>107</v>
      </c>
      <c r="J26" s="299">
        <v>8.1</v>
      </c>
      <c r="K26" s="301" t="s">
        <v>228</v>
      </c>
      <c r="L26" s="300"/>
      <c r="M26" s="299" t="s">
        <v>229</v>
      </c>
      <c r="N26" s="303" t="s">
        <v>281</v>
      </c>
      <c r="O26" s="302" t="s">
        <v>282</v>
      </c>
      <c r="P26" s="299">
        <v>263</v>
      </c>
      <c r="Q26" s="302" t="s">
        <v>112</v>
      </c>
      <c r="R26" s="304" t="s">
        <v>1</v>
      </c>
      <c r="S26" s="227" t="s">
        <v>283</v>
      </c>
      <c r="T26" s="229" t="s">
        <v>284</v>
      </c>
      <c r="U26" s="229"/>
      <c r="V26" s="229"/>
      <c r="W26" s="229"/>
      <c r="X26" s="229"/>
      <c r="Y26" s="305">
        <v>256</v>
      </c>
      <c r="Z26" s="304"/>
      <c r="AA26" s="304"/>
      <c r="AB26" s="304"/>
      <c r="AC26" s="302" t="s">
        <v>69</v>
      </c>
      <c r="AD26" s="306"/>
      <c r="AE26" s="306"/>
      <c r="AF26" s="306"/>
      <c r="AG26" s="227"/>
      <c r="AH26" s="227" t="s">
        <v>82</v>
      </c>
      <c r="AI26" s="307"/>
      <c r="AJ26" s="299"/>
      <c r="AK26" s="299"/>
      <c r="AL26" s="299"/>
      <c r="AM26" s="299"/>
      <c r="AN26" s="299"/>
      <c r="AO26" s="299"/>
    </row>
    <row r="27" spans="1:41" ht="72">
      <c r="A27" s="299" t="s">
        <v>54</v>
      </c>
      <c r="B27" s="300">
        <v>45413</v>
      </c>
      <c r="C27" s="300" t="s">
        <v>55</v>
      </c>
      <c r="D27" s="301" t="s">
        <v>56</v>
      </c>
      <c r="E27" s="301" t="s">
        <v>56</v>
      </c>
      <c r="F27" s="302" t="s">
        <v>285</v>
      </c>
      <c r="G27" s="301" t="s">
        <v>286</v>
      </c>
      <c r="H27" s="301" t="s">
        <v>280</v>
      </c>
      <c r="I27" s="311" t="s">
        <v>107</v>
      </c>
      <c r="J27" s="299">
        <v>8.1</v>
      </c>
      <c r="K27" s="301" t="s">
        <v>228</v>
      </c>
      <c r="L27" s="300"/>
      <c r="M27" s="299" t="s">
        <v>229</v>
      </c>
      <c r="N27" s="303" t="s">
        <v>287</v>
      </c>
      <c r="O27" s="302" t="s">
        <v>288</v>
      </c>
      <c r="P27" s="299">
        <v>254</v>
      </c>
      <c r="Q27" s="302" t="s">
        <v>112</v>
      </c>
      <c r="R27" s="304" t="s">
        <v>1</v>
      </c>
      <c r="S27" s="227" t="s">
        <v>289</v>
      </c>
      <c r="T27" s="229" t="s">
        <v>290</v>
      </c>
      <c r="U27" s="229"/>
      <c r="V27" s="229"/>
      <c r="W27" s="229"/>
      <c r="X27" s="229"/>
      <c r="Y27" s="305">
        <v>13</v>
      </c>
      <c r="Z27" s="304"/>
      <c r="AA27" s="304"/>
      <c r="AB27" s="304"/>
      <c r="AC27" s="302" t="s">
        <v>69</v>
      </c>
      <c r="AD27" s="306"/>
      <c r="AE27" s="306"/>
      <c r="AF27" s="306"/>
      <c r="AG27" s="227"/>
      <c r="AH27" s="227" t="s">
        <v>90</v>
      </c>
      <c r="AI27" s="319" t="s">
        <v>291</v>
      </c>
      <c r="AJ27" s="299"/>
      <c r="AK27" s="299"/>
      <c r="AL27" s="299"/>
      <c r="AM27" s="299"/>
      <c r="AN27" s="299"/>
      <c r="AO27" s="299"/>
    </row>
    <row r="28" spans="1:41" ht="120">
      <c r="A28" s="299" t="s">
        <v>54</v>
      </c>
      <c r="B28" s="300">
        <v>45413</v>
      </c>
      <c r="C28" s="300" t="s">
        <v>55</v>
      </c>
      <c r="D28" s="301" t="s">
        <v>56</v>
      </c>
      <c r="E28" s="301" t="s">
        <v>56</v>
      </c>
      <c r="F28" s="302" t="s">
        <v>292</v>
      </c>
      <c r="G28" s="301" t="s">
        <v>293</v>
      </c>
      <c r="H28" s="301" t="s">
        <v>294</v>
      </c>
      <c r="I28" s="311" t="s">
        <v>107</v>
      </c>
      <c r="J28" s="299">
        <v>8.1</v>
      </c>
      <c r="K28" s="301" t="s">
        <v>295</v>
      </c>
      <c r="L28" s="300"/>
      <c r="M28" s="299" t="s">
        <v>296</v>
      </c>
      <c r="N28" s="303" t="s">
        <v>297</v>
      </c>
      <c r="O28" s="302" t="s">
        <v>298</v>
      </c>
      <c r="P28" s="299">
        <v>266</v>
      </c>
      <c r="Q28" s="302" t="s">
        <v>112</v>
      </c>
      <c r="R28" s="304" t="s">
        <v>1</v>
      </c>
      <c r="S28" s="227" t="s">
        <v>79</v>
      </c>
      <c r="T28" s="229" t="s">
        <v>79</v>
      </c>
      <c r="U28" s="229"/>
      <c r="V28" s="229"/>
      <c r="W28" s="229"/>
      <c r="X28" s="229"/>
      <c r="Y28" s="305"/>
      <c r="Z28" s="304"/>
      <c r="AA28" s="304"/>
      <c r="AB28" s="304"/>
      <c r="AC28" s="229" t="s">
        <v>299</v>
      </c>
      <c r="AD28" s="227" t="s">
        <v>300</v>
      </c>
      <c r="AE28" s="227"/>
      <c r="AF28" s="227"/>
      <c r="AG28" s="227"/>
      <c r="AH28" s="227" t="s">
        <v>90</v>
      </c>
      <c r="AI28" s="319" t="s">
        <v>301</v>
      </c>
      <c r="AJ28" s="299"/>
      <c r="AK28" s="299"/>
      <c r="AL28" s="299"/>
      <c r="AM28" s="299"/>
      <c r="AN28" s="299"/>
      <c r="AO28" s="299"/>
    </row>
    <row r="29" spans="1:41" ht="96">
      <c r="A29" s="299" t="s">
        <v>54</v>
      </c>
      <c r="B29" s="300">
        <v>45413</v>
      </c>
      <c r="C29" s="300" t="s">
        <v>55</v>
      </c>
      <c r="D29" s="301" t="s">
        <v>56</v>
      </c>
      <c r="E29" s="301" t="s">
        <v>56</v>
      </c>
      <c r="F29" s="301" t="s">
        <v>302</v>
      </c>
      <c r="G29" s="301" t="s">
        <v>303</v>
      </c>
      <c r="H29" s="301" t="s">
        <v>294</v>
      </c>
      <c r="I29" s="311" t="s">
        <v>107</v>
      </c>
      <c r="J29" s="299">
        <v>8.1</v>
      </c>
      <c r="K29" s="301" t="s">
        <v>295</v>
      </c>
      <c r="L29" s="300"/>
      <c r="M29" s="299" t="s">
        <v>296</v>
      </c>
      <c r="N29" s="303" t="s">
        <v>304</v>
      </c>
      <c r="O29" s="302" t="s">
        <v>305</v>
      </c>
      <c r="P29" s="299">
        <v>268</v>
      </c>
      <c r="Q29" s="302" t="s">
        <v>112</v>
      </c>
      <c r="R29" s="304" t="s">
        <v>1</v>
      </c>
      <c r="S29" s="227" t="s">
        <v>79</v>
      </c>
      <c r="T29" s="229" t="s">
        <v>79</v>
      </c>
      <c r="U29" s="229"/>
      <c r="V29" s="229"/>
      <c r="W29" s="229"/>
      <c r="X29" s="229"/>
      <c r="Y29" s="305"/>
      <c r="Z29" s="304"/>
      <c r="AA29" s="304"/>
      <c r="AB29" s="304"/>
      <c r="AC29" s="229" t="s">
        <v>306</v>
      </c>
      <c r="AD29" s="227" t="s">
        <v>307</v>
      </c>
      <c r="AE29" s="227"/>
      <c r="AF29" s="227"/>
      <c r="AG29" s="227"/>
      <c r="AH29" s="227" t="s">
        <v>82</v>
      </c>
      <c r="AI29" s="307"/>
      <c r="AJ29" s="299"/>
      <c r="AK29" s="299"/>
      <c r="AL29" s="299"/>
      <c r="AM29" s="299"/>
      <c r="AN29" s="299"/>
      <c r="AO29" s="299"/>
    </row>
    <row r="30" spans="1:41" ht="72">
      <c r="A30" s="299" t="s">
        <v>54</v>
      </c>
      <c r="B30" s="300">
        <v>45413</v>
      </c>
      <c r="C30" s="300" t="s">
        <v>55</v>
      </c>
      <c r="D30" s="301" t="s">
        <v>56</v>
      </c>
      <c r="E30" s="301" t="s">
        <v>56</v>
      </c>
      <c r="F30" s="302" t="s">
        <v>308</v>
      </c>
      <c r="G30" s="301" t="s">
        <v>309</v>
      </c>
      <c r="H30" s="301" t="s">
        <v>310</v>
      </c>
      <c r="I30" s="311" t="s">
        <v>311</v>
      </c>
      <c r="J30" s="299">
        <v>8.1999999999999993</v>
      </c>
      <c r="K30" s="301" t="s">
        <v>312</v>
      </c>
      <c r="L30" s="300"/>
      <c r="M30" s="299" t="s">
        <v>313</v>
      </c>
      <c r="N30" s="303" t="s">
        <v>314</v>
      </c>
      <c r="O30" s="302" t="s">
        <v>315</v>
      </c>
      <c r="P30" s="299">
        <v>418</v>
      </c>
      <c r="Q30" s="302" t="s">
        <v>316</v>
      </c>
      <c r="R30" s="304" t="s">
        <v>0</v>
      </c>
      <c r="S30" s="227" t="s">
        <v>317</v>
      </c>
      <c r="T30" s="229" t="s">
        <v>318</v>
      </c>
      <c r="U30" s="305"/>
      <c r="V30" s="305"/>
      <c r="W30" s="305"/>
      <c r="X30" s="305"/>
      <c r="Y30" s="305">
        <v>137</v>
      </c>
      <c r="Z30" s="304"/>
      <c r="AA30" s="304"/>
      <c r="AB30" s="304"/>
      <c r="AC30" s="302" t="s">
        <v>69</v>
      </c>
      <c r="AD30" s="227"/>
      <c r="AE30" s="227"/>
      <c r="AF30" s="306"/>
      <c r="AG30" s="227"/>
      <c r="AH30" s="227" t="s">
        <v>82</v>
      </c>
      <c r="AI30" s="324"/>
      <c r="AJ30" s="299"/>
      <c r="AK30" s="299"/>
      <c r="AL30" s="299"/>
      <c r="AM30" s="299"/>
      <c r="AN30" s="299"/>
      <c r="AO30" s="299"/>
    </row>
    <row r="31" spans="1:41" ht="132">
      <c r="A31" s="299" t="s">
        <v>54</v>
      </c>
      <c r="B31" s="300">
        <v>45413</v>
      </c>
      <c r="C31" s="300" t="s">
        <v>55</v>
      </c>
      <c r="D31" s="301" t="s">
        <v>56</v>
      </c>
      <c r="E31" s="301" t="s">
        <v>56</v>
      </c>
      <c r="F31" s="302" t="s">
        <v>319</v>
      </c>
      <c r="G31" s="301" t="s">
        <v>320</v>
      </c>
      <c r="H31" s="301" t="s">
        <v>270</v>
      </c>
      <c r="I31" s="311" t="s">
        <v>311</v>
      </c>
      <c r="J31" s="299">
        <v>8.1999999999999993</v>
      </c>
      <c r="K31" s="301" t="s">
        <v>321</v>
      </c>
      <c r="L31" s="300"/>
      <c r="M31" s="299" t="s">
        <v>322</v>
      </c>
      <c r="N31" s="303" t="s">
        <v>323</v>
      </c>
      <c r="O31" s="302" t="s">
        <v>324</v>
      </c>
      <c r="P31" s="299">
        <v>408</v>
      </c>
      <c r="Q31" s="302" t="s">
        <v>325</v>
      </c>
      <c r="R31" s="304" t="s">
        <v>0</v>
      </c>
      <c r="S31" s="227" t="s">
        <v>326</v>
      </c>
      <c r="T31" s="229" t="s">
        <v>327</v>
      </c>
      <c r="U31" s="304"/>
      <c r="V31" s="304"/>
      <c r="W31" s="304"/>
      <c r="X31" s="304"/>
      <c r="Y31" s="305">
        <v>4583</v>
      </c>
      <c r="Z31" s="304"/>
      <c r="AA31" s="304"/>
      <c r="AB31" s="304"/>
      <c r="AC31" s="302" t="s">
        <v>69</v>
      </c>
      <c r="AD31" s="306"/>
      <c r="AE31" s="306"/>
      <c r="AF31" s="306"/>
      <c r="AG31" s="227"/>
      <c r="AH31" s="227" t="s">
        <v>82</v>
      </c>
      <c r="AI31" s="307"/>
      <c r="AJ31" s="299"/>
      <c r="AK31" s="299"/>
      <c r="AL31" s="299"/>
      <c r="AM31" s="299"/>
      <c r="AN31" s="299"/>
      <c r="AO31" s="299"/>
    </row>
    <row r="32" spans="1:41" ht="72">
      <c r="A32" s="299" t="s">
        <v>54</v>
      </c>
      <c r="B32" s="300">
        <v>45413</v>
      </c>
      <c r="C32" s="300" t="s">
        <v>55</v>
      </c>
      <c r="D32" s="301" t="s">
        <v>56</v>
      </c>
      <c r="E32" s="301" t="s">
        <v>56</v>
      </c>
      <c r="F32" s="302" t="s">
        <v>328</v>
      </c>
      <c r="G32" s="301" t="s">
        <v>329</v>
      </c>
      <c r="H32" s="301" t="s">
        <v>330</v>
      </c>
      <c r="I32" s="311" t="s">
        <v>311</v>
      </c>
      <c r="J32" s="299">
        <v>8.1999999999999993</v>
      </c>
      <c r="K32" s="301" t="s">
        <v>331</v>
      </c>
      <c r="L32" s="300"/>
      <c r="M32" s="299" t="s">
        <v>332</v>
      </c>
      <c r="N32" s="303" t="s">
        <v>333</v>
      </c>
      <c r="O32" s="302" t="s">
        <v>334</v>
      </c>
      <c r="P32" s="299">
        <v>416</v>
      </c>
      <c r="Q32" s="302" t="s">
        <v>325</v>
      </c>
      <c r="R32" s="304" t="s">
        <v>0</v>
      </c>
      <c r="S32" s="227" t="s">
        <v>335</v>
      </c>
      <c r="T32" s="229" t="s">
        <v>336</v>
      </c>
      <c r="U32" s="304"/>
      <c r="V32" s="304"/>
      <c r="W32" s="304"/>
      <c r="X32" s="304"/>
      <c r="Y32" s="305">
        <v>15</v>
      </c>
      <c r="Z32" s="304"/>
      <c r="AA32" s="304"/>
      <c r="AB32" s="304"/>
      <c r="AC32" s="302" t="s">
        <v>69</v>
      </c>
      <c r="AD32" s="306"/>
      <c r="AE32" s="306"/>
      <c r="AF32" s="306"/>
      <c r="AG32" s="227"/>
      <c r="AH32" s="227" t="s">
        <v>82</v>
      </c>
      <c r="AI32" s="307"/>
      <c r="AJ32" s="299"/>
      <c r="AK32" s="299"/>
      <c r="AL32" s="299"/>
      <c r="AM32" s="299"/>
      <c r="AN32" s="299"/>
      <c r="AO32" s="299"/>
    </row>
    <row r="33" spans="1:41" ht="72">
      <c r="A33" s="299" t="s">
        <v>54</v>
      </c>
      <c r="B33" s="300">
        <v>45413</v>
      </c>
      <c r="C33" s="300" t="s">
        <v>55</v>
      </c>
      <c r="D33" s="301" t="s">
        <v>56</v>
      </c>
      <c r="E33" s="301" t="s">
        <v>56</v>
      </c>
      <c r="F33" s="302" t="s">
        <v>337</v>
      </c>
      <c r="G33" s="301" t="s">
        <v>338</v>
      </c>
      <c r="H33" s="301" t="s">
        <v>310</v>
      </c>
      <c r="I33" s="311" t="s">
        <v>311</v>
      </c>
      <c r="J33" s="299">
        <v>8.1999999999999993</v>
      </c>
      <c r="K33" s="301" t="s">
        <v>331</v>
      </c>
      <c r="L33" s="300"/>
      <c r="M33" s="299" t="s">
        <v>332</v>
      </c>
      <c r="N33" s="303" t="s">
        <v>339</v>
      </c>
      <c r="O33" s="302" t="s">
        <v>340</v>
      </c>
      <c r="P33" s="299">
        <v>419</v>
      </c>
      <c r="Q33" s="302" t="s">
        <v>316</v>
      </c>
      <c r="R33" s="304" t="s">
        <v>0</v>
      </c>
      <c r="S33" s="227" t="s">
        <v>341</v>
      </c>
      <c r="T33" s="229" t="s">
        <v>342</v>
      </c>
      <c r="U33" s="305"/>
      <c r="V33" s="304"/>
      <c r="W33" s="304"/>
      <c r="X33" s="304"/>
      <c r="Y33" s="305">
        <v>176</v>
      </c>
      <c r="Z33" s="304"/>
      <c r="AA33" s="304"/>
      <c r="AB33" s="304"/>
      <c r="AC33" s="302" t="s">
        <v>69</v>
      </c>
      <c r="AD33" s="306"/>
      <c r="AE33" s="306"/>
      <c r="AF33" s="306"/>
      <c r="AG33" s="227"/>
      <c r="AH33" s="227" t="s">
        <v>82</v>
      </c>
      <c r="AI33" s="324"/>
      <c r="AJ33" s="299"/>
      <c r="AK33" s="299"/>
      <c r="AL33" s="299"/>
      <c r="AM33" s="299"/>
      <c r="AN33" s="299"/>
      <c r="AO33" s="299"/>
    </row>
    <row r="34" spans="1:41" ht="72">
      <c r="A34" s="299" t="s">
        <v>54</v>
      </c>
      <c r="B34" s="300">
        <v>45413</v>
      </c>
      <c r="C34" s="300" t="s">
        <v>92</v>
      </c>
      <c r="D34" s="301">
        <v>44562</v>
      </c>
      <c r="E34" s="301">
        <v>45657</v>
      </c>
      <c r="F34" s="302" t="s">
        <v>343</v>
      </c>
      <c r="G34" s="301" t="s">
        <v>344</v>
      </c>
      <c r="H34" s="301" t="s">
        <v>345</v>
      </c>
      <c r="I34" s="311" t="s">
        <v>311</v>
      </c>
      <c r="J34" s="299">
        <v>8.1999999999999993</v>
      </c>
      <c r="K34" s="301" t="s">
        <v>346</v>
      </c>
      <c r="L34" s="300"/>
      <c r="M34" s="299" t="s">
        <v>347</v>
      </c>
      <c r="N34" s="303" t="s">
        <v>348</v>
      </c>
      <c r="O34" s="302" t="s">
        <v>349</v>
      </c>
      <c r="P34" s="299">
        <v>426</v>
      </c>
      <c r="Q34" s="299" t="s">
        <v>65</v>
      </c>
      <c r="R34" s="304" t="s">
        <v>0</v>
      </c>
      <c r="S34" s="229" t="s">
        <v>79</v>
      </c>
      <c r="T34" s="229" t="s">
        <v>79</v>
      </c>
      <c r="U34" s="305"/>
      <c r="V34" s="304"/>
      <c r="W34" s="304"/>
      <c r="X34" s="304"/>
      <c r="Y34" s="305"/>
      <c r="Z34" s="304"/>
      <c r="AA34" s="304"/>
      <c r="AB34" s="304"/>
      <c r="AC34" s="229" t="s">
        <v>350</v>
      </c>
      <c r="AD34" s="227" t="s">
        <v>351</v>
      </c>
      <c r="AE34" s="227"/>
      <c r="AF34" s="227"/>
      <c r="AG34" s="227"/>
      <c r="AH34" s="227" t="s">
        <v>82</v>
      </c>
      <c r="AI34" s="307"/>
      <c r="AJ34" s="299"/>
      <c r="AK34" s="299"/>
      <c r="AL34" s="299"/>
      <c r="AM34" s="299"/>
      <c r="AN34" s="299"/>
      <c r="AO34" s="299"/>
    </row>
    <row r="35" spans="1:41" ht="132">
      <c r="A35" s="299" t="s">
        <v>54</v>
      </c>
      <c r="B35" s="300">
        <v>45413</v>
      </c>
      <c r="C35" s="300" t="s">
        <v>55</v>
      </c>
      <c r="D35" s="301" t="s">
        <v>56</v>
      </c>
      <c r="E35" s="301" t="s">
        <v>56</v>
      </c>
      <c r="F35" s="302" t="s">
        <v>352</v>
      </c>
      <c r="G35" s="301" t="s">
        <v>353</v>
      </c>
      <c r="H35" s="301" t="s">
        <v>310</v>
      </c>
      <c r="I35" s="311" t="s">
        <v>311</v>
      </c>
      <c r="J35" s="299">
        <v>8.1999999999999993</v>
      </c>
      <c r="K35" s="301" t="s">
        <v>331</v>
      </c>
      <c r="L35" s="300"/>
      <c r="M35" s="299" t="s">
        <v>332</v>
      </c>
      <c r="N35" s="303" t="s">
        <v>354</v>
      </c>
      <c r="O35" s="302" t="s">
        <v>355</v>
      </c>
      <c r="P35" s="299">
        <v>412</v>
      </c>
      <c r="Q35" s="302" t="s">
        <v>316</v>
      </c>
      <c r="R35" s="304" t="s">
        <v>0</v>
      </c>
      <c r="S35" s="227" t="s">
        <v>341</v>
      </c>
      <c r="T35" s="229" t="s">
        <v>356</v>
      </c>
      <c r="U35" s="304"/>
      <c r="V35" s="304"/>
      <c r="W35" s="304"/>
      <c r="X35" s="304"/>
      <c r="Y35" s="305">
        <v>231</v>
      </c>
      <c r="Z35" s="304"/>
      <c r="AA35" s="304"/>
      <c r="AB35" s="304"/>
      <c r="AC35" s="302" t="s">
        <v>69</v>
      </c>
      <c r="AD35" s="306"/>
      <c r="AE35" s="306"/>
      <c r="AF35" s="306"/>
      <c r="AG35" s="227"/>
      <c r="AH35" s="227" t="s">
        <v>82</v>
      </c>
      <c r="AI35" s="324"/>
      <c r="AJ35" s="299"/>
      <c r="AK35" s="299"/>
      <c r="AL35" s="299"/>
      <c r="AM35" s="299"/>
      <c r="AN35" s="299"/>
      <c r="AO35" s="299"/>
    </row>
    <row r="36" spans="1:41" ht="132">
      <c r="A36" s="299" t="s">
        <v>54</v>
      </c>
      <c r="B36" s="300">
        <v>45413</v>
      </c>
      <c r="C36" s="300" t="s">
        <v>55</v>
      </c>
      <c r="D36" s="301" t="s">
        <v>56</v>
      </c>
      <c r="E36" s="301" t="s">
        <v>56</v>
      </c>
      <c r="F36" s="302" t="s">
        <v>357</v>
      </c>
      <c r="G36" s="301" t="s">
        <v>358</v>
      </c>
      <c r="H36" s="301" t="s">
        <v>310</v>
      </c>
      <c r="I36" s="311" t="s">
        <v>311</v>
      </c>
      <c r="J36" s="299">
        <v>8.1999999999999993</v>
      </c>
      <c r="K36" s="301" t="s">
        <v>331</v>
      </c>
      <c r="L36" s="300"/>
      <c r="M36" s="299" t="s">
        <v>332</v>
      </c>
      <c r="N36" s="303" t="s">
        <v>359</v>
      </c>
      <c r="O36" s="302" t="s">
        <v>360</v>
      </c>
      <c r="P36" s="299">
        <v>412</v>
      </c>
      <c r="Q36" s="302" t="s">
        <v>316</v>
      </c>
      <c r="R36" s="304" t="s">
        <v>0</v>
      </c>
      <c r="S36" s="227" t="s">
        <v>341</v>
      </c>
      <c r="T36" s="229" t="s">
        <v>361</v>
      </c>
      <c r="U36" s="305"/>
      <c r="V36" s="304"/>
      <c r="W36" s="304"/>
      <c r="X36" s="304"/>
      <c r="Y36" s="305">
        <v>99</v>
      </c>
      <c r="Z36" s="304"/>
      <c r="AA36" s="304"/>
      <c r="AB36" s="304"/>
      <c r="AC36" s="302" t="s">
        <v>69</v>
      </c>
      <c r="AD36" s="306"/>
      <c r="AE36" s="306"/>
      <c r="AF36" s="306"/>
      <c r="AG36" s="227"/>
      <c r="AH36" s="227" t="s">
        <v>82</v>
      </c>
      <c r="AI36" s="324"/>
      <c r="AJ36" s="299"/>
      <c r="AK36" s="299"/>
      <c r="AL36" s="299"/>
      <c r="AM36" s="299"/>
      <c r="AN36" s="299"/>
      <c r="AO36" s="299"/>
    </row>
    <row r="37" spans="1:41" ht="84">
      <c r="A37" s="299" t="s">
        <v>54</v>
      </c>
      <c r="B37" s="300">
        <v>45413</v>
      </c>
      <c r="C37" s="300" t="s">
        <v>55</v>
      </c>
      <c r="D37" s="301" t="s">
        <v>56</v>
      </c>
      <c r="E37" s="301" t="s">
        <v>56</v>
      </c>
      <c r="F37" s="302" t="s">
        <v>362</v>
      </c>
      <c r="G37" s="301" t="s">
        <v>363</v>
      </c>
      <c r="H37" s="301" t="s">
        <v>364</v>
      </c>
      <c r="I37" s="311" t="s">
        <v>311</v>
      </c>
      <c r="J37" s="299">
        <v>8.1999999999999993</v>
      </c>
      <c r="K37" s="301" t="s">
        <v>312</v>
      </c>
      <c r="L37" s="300"/>
      <c r="M37" s="299" t="s">
        <v>313</v>
      </c>
      <c r="N37" s="303" t="s">
        <v>365</v>
      </c>
      <c r="O37" s="302" t="s">
        <v>366</v>
      </c>
      <c r="P37" s="299">
        <v>398</v>
      </c>
      <c r="Q37" s="299" t="s">
        <v>65</v>
      </c>
      <c r="R37" s="304" t="s">
        <v>0</v>
      </c>
      <c r="S37" s="227" t="s">
        <v>367</v>
      </c>
      <c r="T37" s="229" t="s">
        <v>368</v>
      </c>
      <c r="U37" s="305"/>
      <c r="V37" s="304"/>
      <c r="W37" s="304"/>
      <c r="X37" s="304"/>
      <c r="Y37" s="229" t="s">
        <v>68</v>
      </c>
      <c r="Z37" s="320"/>
      <c r="AA37" s="320"/>
      <c r="AB37" s="320"/>
      <c r="AC37" s="302" t="s">
        <v>69</v>
      </c>
      <c r="AD37" s="306"/>
      <c r="AE37" s="306"/>
      <c r="AF37" s="306"/>
      <c r="AG37" s="227"/>
      <c r="AH37" s="227" t="s">
        <v>70</v>
      </c>
      <c r="AI37" s="324"/>
      <c r="AJ37" s="299"/>
      <c r="AK37" s="299"/>
      <c r="AL37" s="299"/>
      <c r="AM37" s="299"/>
      <c r="AN37" s="299"/>
      <c r="AO37" s="299"/>
    </row>
    <row r="38" spans="1:41" ht="96">
      <c r="A38" s="299" t="s">
        <v>54</v>
      </c>
      <c r="B38" s="300">
        <v>45413</v>
      </c>
      <c r="C38" s="300" t="s">
        <v>55</v>
      </c>
      <c r="D38" s="301" t="s">
        <v>56</v>
      </c>
      <c r="E38" s="301" t="s">
        <v>56</v>
      </c>
      <c r="F38" s="302" t="s">
        <v>369</v>
      </c>
      <c r="G38" s="301" t="s">
        <v>370</v>
      </c>
      <c r="H38" s="301" t="s">
        <v>364</v>
      </c>
      <c r="I38" s="311" t="s">
        <v>311</v>
      </c>
      <c r="J38" s="299">
        <v>8.1999999999999993</v>
      </c>
      <c r="K38" s="301" t="s">
        <v>312</v>
      </c>
      <c r="L38" s="300"/>
      <c r="M38" s="299" t="s">
        <v>313</v>
      </c>
      <c r="N38" s="303" t="s">
        <v>371</v>
      </c>
      <c r="O38" s="302" t="s">
        <v>372</v>
      </c>
      <c r="P38" s="299">
        <v>398</v>
      </c>
      <c r="Q38" s="299" t="s">
        <v>65</v>
      </c>
      <c r="R38" s="304" t="s">
        <v>0</v>
      </c>
      <c r="S38" s="227" t="s">
        <v>367</v>
      </c>
      <c r="T38" s="229" t="s">
        <v>373</v>
      </c>
      <c r="U38" s="305"/>
      <c r="V38" s="304"/>
      <c r="W38" s="304"/>
      <c r="X38" s="304"/>
      <c r="Y38" s="325">
        <v>316.82</v>
      </c>
      <c r="Z38" s="320"/>
      <c r="AA38" s="320"/>
      <c r="AB38" s="320"/>
      <c r="AC38" s="302" t="s">
        <v>69</v>
      </c>
      <c r="AD38" s="306"/>
      <c r="AE38" s="306"/>
      <c r="AF38" s="306"/>
      <c r="AG38" s="227"/>
      <c r="AH38" s="227" t="s">
        <v>90</v>
      </c>
      <c r="AI38" s="319" t="s">
        <v>374</v>
      </c>
      <c r="AJ38" s="299"/>
      <c r="AK38" s="299"/>
      <c r="AL38" s="299"/>
      <c r="AM38" s="299"/>
      <c r="AN38" s="299"/>
      <c r="AO38" s="299"/>
    </row>
    <row r="39" spans="1:41">
      <c r="A39" s="212"/>
      <c r="B39" s="212"/>
      <c r="C39" s="213"/>
      <c r="D39" s="213"/>
      <c r="E39" s="214"/>
      <c r="F39" s="214"/>
      <c r="G39" s="215"/>
      <c r="H39" s="214"/>
      <c r="I39" s="214"/>
      <c r="J39" s="213"/>
      <c r="K39" s="212"/>
      <c r="L39" s="214"/>
      <c r="M39" s="213"/>
      <c r="N39" s="212"/>
      <c r="O39" s="216"/>
      <c r="P39" s="215"/>
      <c r="Q39" s="212"/>
      <c r="R39" s="212"/>
      <c r="S39" s="217"/>
      <c r="T39" s="218"/>
      <c r="U39" s="219"/>
      <c r="V39" s="219"/>
      <c r="W39" s="217"/>
      <c r="X39" s="217"/>
      <c r="Y39" s="217"/>
      <c r="Z39" s="219"/>
      <c r="AA39" s="217"/>
      <c r="AB39" s="217"/>
      <c r="AC39" s="217"/>
      <c r="AD39" s="212"/>
      <c r="AE39" s="220"/>
      <c r="AF39" s="220"/>
      <c r="AG39" s="220"/>
      <c r="AH39" s="220"/>
      <c r="AI39" s="220"/>
      <c r="AJ39" s="220"/>
      <c r="AK39" s="212"/>
      <c r="AL39" s="212"/>
      <c r="AM39" s="212"/>
      <c r="AN39" s="212"/>
      <c r="AO39" s="212"/>
    </row>
    <row r="40" spans="1:41">
      <c r="A40" s="212"/>
      <c r="B40" s="212"/>
      <c r="C40" s="213"/>
      <c r="D40" s="213"/>
      <c r="E40" s="214"/>
      <c r="F40" s="214"/>
      <c r="G40" s="215"/>
      <c r="H40" s="214"/>
      <c r="I40" s="214"/>
      <c r="J40" s="213"/>
      <c r="K40" s="212"/>
      <c r="L40" s="214"/>
      <c r="M40" s="213"/>
      <c r="N40" s="212"/>
      <c r="O40" s="216"/>
      <c r="P40" s="215"/>
      <c r="Q40" s="212"/>
      <c r="R40" s="212"/>
      <c r="S40" s="217"/>
      <c r="T40" s="218"/>
      <c r="U40" s="219"/>
      <c r="V40" s="219"/>
      <c r="W40" s="217"/>
      <c r="X40" s="217"/>
      <c r="Y40" s="217"/>
      <c r="Z40" s="219"/>
      <c r="AA40" s="217"/>
      <c r="AB40" s="217"/>
      <c r="AC40" s="217"/>
      <c r="AD40" s="212"/>
      <c r="AE40" s="220"/>
      <c r="AF40" s="220"/>
      <c r="AG40" s="220"/>
      <c r="AH40" s="220"/>
      <c r="AI40" s="220"/>
      <c r="AJ40" s="220"/>
      <c r="AK40" s="212"/>
      <c r="AL40" s="212"/>
      <c r="AM40" s="212"/>
      <c r="AN40" s="212"/>
      <c r="AO40" s="212"/>
    </row>
    <row r="41" spans="1:41">
      <c r="A41" s="212"/>
      <c r="B41" s="212"/>
      <c r="C41" s="213"/>
      <c r="D41" s="213"/>
      <c r="E41" s="214"/>
      <c r="F41" s="214"/>
      <c r="G41" s="215"/>
      <c r="H41" s="214"/>
      <c r="I41" s="214"/>
      <c r="J41" s="213"/>
      <c r="K41" s="212"/>
      <c r="L41" s="214"/>
      <c r="M41" s="213"/>
      <c r="N41" s="212"/>
      <c r="O41" s="216"/>
      <c r="P41" s="215"/>
      <c r="Q41" s="212"/>
      <c r="R41" s="212"/>
      <c r="S41" s="217"/>
      <c r="T41" s="218"/>
      <c r="U41" s="219"/>
      <c r="V41" s="219"/>
      <c r="W41" s="217"/>
      <c r="X41" s="217"/>
      <c r="Y41" s="217"/>
      <c r="Z41" s="219"/>
      <c r="AA41" s="217"/>
      <c r="AB41" s="217"/>
      <c r="AC41" s="217"/>
      <c r="AD41" s="212"/>
      <c r="AE41" s="220"/>
      <c r="AF41" s="220"/>
      <c r="AG41" s="220"/>
      <c r="AH41" s="220"/>
      <c r="AI41" s="220"/>
      <c r="AJ41" s="220"/>
      <c r="AK41" s="212"/>
      <c r="AL41" s="212"/>
      <c r="AM41" s="212"/>
      <c r="AN41" s="212"/>
      <c r="AO41" s="212"/>
    </row>
    <row r="42" spans="1:41">
      <c r="A42" s="212"/>
      <c r="B42" s="212"/>
      <c r="C42" s="213"/>
      <c r="D42" s="213"/>
      <c r="E42" s="214"/>
      <c r="F42" s="214"/>
      <c r="G42" s="215"/>
      <c r="H42" s="214"/>
      <c r="I42" s="214"/>
      <c r="J42" s="213"/>
      <c r="K42" s="212"/>
      <c r="L42" s="214"/>
      <c r="M42" s="213"/>
      <c r="N42" s="212"/>
      <c r="O42" s="216"/>
      <c r="P42" s="215"/>
      <c r="Q42" s="212"/>
      <c r="R42" s="212"/>
      <c r="S42" s="217"/>
      <c r="T42" s="218"/>
      <c r="U42" s="219"/>
      <c r="V42" s="219"/>
      <c r="W42" s="217"/>
      <c r="X42" s="217"/>
      <c r="Y42" s="217"/>
      <c r="Z42" s="219"/>
      <c r="AA42" s="217"/>
      <c r="AB42" s="217"/>
      <c r="AC42" s="217"/>
      <c r="AD42" s="212"/>
      <c r="AE42" s="220"/>
      <c r="AF42" s="220"/>
      <c r="AG42" s="220"/>
      <c r="AH42" s="220"/>
      <c r="AI42" s="220"/>
      <c r="AJ42" s="220"/>
      <c r="AK42" s="212"/>
      <c r="AL42" s="212"/>
      <c r="AM42" s="212"/>
      <c r="AN42" s="212"/>
      <c r="AO42" s="212"/>
    </row>
    <row r="43" spans="1:41">
      <c r="A43" s="212"/>
      <c r="B43" s="212"/>
      <c r="C43" s="213"/>
      <c r="D43" s="213"/>
      <c r="E43" s="214"/>
      <c r="F43" s="214"/>
      <c r="G43" s="215"/>
      <c r="H43" s="214"/>
      <c r="I43" s="214"/>
      <c r="J43" s="213"/>
      <c r="K43" s="212"/>
      <c r="L43" s="214"/>
      <c r="M43" s="213"/>
      <c r="N43" s="212"/>
      <c r="O43" s="216"/>
      <c r="P43" s="215"/>
      <c r="Q43" s="212"/>
      <c r="R43" s="212"/>
      <c r="S43" s="217"/>
      <c r="T43" s="218"/>
      <c r="U43" s="219"/>
      <c r="V43" s="219"/>
      <c r="W43" s="217"/>
      <c r="X43" s="217"/>
      <c r="Y43" s="217"/>
      <c r="Z43" s="219"/>
      <c r="AA43" s="217"/>
      <c r="AB43" s="217"/>
      <c r="AC43" s="217"/>
      <c r="AD43" s="212"/>
      <c r="AE43" s="220"/>
      <c r="AF43" s="220"/>
      <c r="AG43" s="220"/>
      <c r="AH43" s="220"/>
      <c r="AI43" s="220"/>
      <c r="AJ43" s="220"/>
      <c r="AK43" s="212"/>
      <c r="AL43" s="212"/>
      <c r="AM43" s="212"/>
      <c r="AN43" s="212"/>
      <c r="AO43" s="212"/>
    </row>
    <row r="44" spans="1:41">
      <c r="A44" s="212"/>
      <c r="B44" s="212"/>
      <c r="C44" s="213"/>
      <c r="D44" s="213"/>
      <c r="E44" s="214"/>
      <c r="F44" s="214"/>
      <c r="G44" s="215"/>
      <c r="H44" s="214"/>
      <c r="I44" s="214"/>
      <c r="J44" s="213"/>
      <c r="K44" s="212"/>
      <c r="L44" s="214"/>
      <c r="M44" s="213"/>
      <c r="N44" s="212"/>
      <c r="O44" s="216"/>
      <c r="P44" s="215"/>
      <c r="Q44" s="212"/>
      <c r="R44" s="212"/>
      <c r="S44" s="217"/>
      <c r="T44" s="218"/>
      <c r="U44" s="219"/>
      <c r="V44" s="219"/>
      <c r="W44" s="217"/>
      <c r="X44" s="217"/>
      <c r="Y44" s="217"/>
      <c r="Z44" s="219"/>
      <c r="AA44" s="217"/>
      <c r="AB44" s="217"/>
      <c r="AC44" s="217"/>
      <c r="AD44" s="212"/>
      <c r="AE44" s="220"/>
      <c r="AF44" s="220"/>
      <c r="AG44" s="220"/>
      <c r="AH44" s="220"/>
      <c r="AI44" s="220"/>
      <c r="AJ44" s="220"/>
      <c r="AK44" s="212"/>
      <c r="AL44" s="212"/>
      <c r="AM44" s="212"/>
      <c r="AN44" s="212"/>
      <c r="AO44" s="212"/>
    </row>
    <row r="45" spans="1:41">
      <c r="A45" s="212"/>
      <c r="B45" s="212"/>
      <c r="C45" s="213"/>
      <c r="D45" s="213"/>
      <c r="E45" s="214"/>
      <c r="F45" s="214"/>
      <c r="G45" s="215"/>
      <c r="H45" s="214"/>
      <c r="I45" s="214"/>
      <c r="J45" s="213"/>
      <c r="K45" s="212"/>
      <c r="L45" s="214"/>
      <c r="M45" s="213"/>
      <c r="N45" s="212"/>
      <c r="O45" s="216"/>
      <c r="P45" s="215"/>
      <c r="Q45" s="212"/>
      <c r="R45" s="212"/>
      <c r="S45" s="217"/>
      <c r="T45" s="218"/>
      <c r="U45" s="219"/>
      <c r="V45" s="219"/>
      <c r="W45" s="217"/>
      <c r="X45" s="217"/>
      <c r="Y45" s="217"/>
      <c r="Z45" s="219"/>
      <c r="AA45" s="217"/>
      <c r="AB45" s="217"/>
      <c r="AC45" s="217"/>
      <c r="AD45" s="212"/>
      <c r="AE45" s="220"/>
      <c r="AF45" s="220"/>
      <c r="AG45" s="220"/>
      <c r="AH45" s="220"/>
      <c r="AI45" s="220"/>
      <c r="AJ45" s="220"/>
      <c r="AK45" s="212"/>
      <c r="AL45" s="212"/>
      <c r="AM45" s="212"/>
      <c r="AN45" s="212"/>
      <c r="AO45" s="212"/>
    </row>
    <row r="46" spans="1:41">
      <c r="A46" s="212"/>
      <c r="B46" s="212"/>
      <c r="C46" s="213"/>
      <c r="D46" s="213"/>
      <c r="E46" s="214"/>
      <c r="F46" s="214"/>
      <c r="G46" s="215"/>
      <c r="H46" s="214"/>
      <c r="I46" s="214"/>
      <c r="J46" s="213"/>
      <c r="K46" s="212"/>
      <c r="L46" s="214"/>
      <c r="M46" s="213"/>
      <c r="N46" s="212"/>
      <c r="O46" s="216"/>
      <c r="P46" s="215"/>
      <c r="Q46" s="212"/>
      <c r="R46" s="212"/>
      <c r="S46" s="217"/>
      <c r="T46" s="218"/>
      <c r="U46" s="219"/>
      <c r="V46" s="219"/>
      <c r="W46" s="217"/>
      <c r="X46" s="217"/>
      <c r="Y46" s="217"/>
      <c r="Z46" s="219"/>
      <c r="AA46" s="217"/>
      <c r="AB46" s="217"/>
      <c r="AC46" s="217"/>
      <c r="AD46" s="212"/>
      <c r="AE46" s="220"/>
      <c r="AF46" s="220"/>
      <c r="AG46" s="220"/>
      <c r="AH46" s="220"/>
      <c r="AI46" s="220"/>
      <c r="AJ46" s="220"/>
      <c r="AK46" s="212"/>
      <c r="AL46" s="212"/>
      <c r="AM46" s="212"/>
      <c r="AN46" s="212"/>
      <c r="AO46" s="212"/>
    </row>
    <row r="47" spans="1:41">
      <c r="A47" s="212"/>
      <c r="B47" s="212"/>
      <c r="C47" s="213"/>
      <c r="D47" s="213"/>
      <c r="E47" s="214"/>
      <c r="F47" s="214"/>
      <c r="G47" s="215"/>
      <c r="H47" s="214"/>
      <c r="I47" s="214"/>
      <c r="J47" s="213"/>
      <c r="K47" s="212"/>
      <c r="L47" s="214"/>
      <c r="M47" s="213"/>
      <c r="N47" s="212"/>
      <c r="O47" s="216"/>
      <c r="P47" s="215"/>
      <c r="Q47" s="212"/>
      <c r="R47" s="212"/>
      <c r="S47" s="217"/>
      <c r="T47" s="218"/>
      <c r="U47" s="219"/>
      <c r="V47" s="219"/>
      <c r="W47" s="217"/>
      <c r="X47" s="217"/>
      <c r="Y47" s="217"/>
      <c r="Z47" s="219"/>
      <c r="AA47" s="217"/>
      <c r="AB47" s="217"/>
      <c r="AC47" s="217"/>
      <c r="AD47" s="212"/>
      <c r="AE47" s="220"/>
      <c r="AF47" s="220"/>
      <c r="AG47" s="220"/>
      <c r="AH47" s="220"/>
      <c r="AI47" s="220"/>
      <c r="AJ47" s="220"/>
      <c r="AK47" s="212"/>
      <c r="AL47" s="212"/>
      <c r="AM47" s="212"/>
      <c r="AN47" s="212"/>
      <c r="AO47" s="212"/>
    </row>
    <row r="48" spans="1:41">
      <c r="A48" s="212"/>
      <c r="B48" s="212"/>
      <c r="C48" s="213"/>
      <c r="D48" s="213"/>
      <c r="E48" s="214"/>
      <c r="F48" s="214"/>
      <c r="G48" s="215"/>
      <c r="H48" s="214"/>
      <c r="I48" s="214"/>
      <c r="J48" s="213"/>
      <c r="K48" s="212"/>
      <c r="L48" s="214"/>
      <c r="M48" s="213"/>
      <c r="N48" s="212"/>
      <c r="O48" s="216"/>
      <c r="P48" s="215"/>
      <c r="Q48" s="212"/>
      <c r="R48" s="212"/>
      <c r="S48" s="217"/>
      <c r="T48" s="218"/>
      <c r="U48" s="219"/>
      <c r="V48" s="219"/>
      <c r="W48" s="217"/>
      <c r="X48" s="217"/>
      <c r="Y48" s="217"/>
      <c r="Z48" s="219"/>
      <c r="AA48" s="217"/>
      <c r="AB48" s="217"/>
      <c r="AC48" s="217"/>
      <c r="AD48" s="212"/>
      <c r="AE48" s="220"/>
      <c r="AF48" s="220"/>
      <c r="AG48" s="220"/>
      <c r="AH48" s="220"/>
      <c r="AI48" s="220"/>
      <c r="AJ48" s="220"/>
      <c r="AK48" s="212"/>
      <c r="AL48" s="212"/>
      <c r="AM48" s="212"/>
      <c r="AN48" s="212"/>
      <c r="AO48" s="212"/>
    </row>
    <row r="49" spans="1:41">
      <c r="A49" s="212"/>
      <c r="B49" s="212"/>
      <c r="C49" s="213"/>
      <c r="D49" s="213"/>
      <c r="E49" s="214"/>
      <c r="F49" s="214"/>
      <c r="G49" s="215"/>
      <c r="H49" s="214"/>
      <c r="I49" s="214"/>
      <c r="J49" s="213"/>
      <c r="K49" s="212"/>
      <c r="L49" s="214"/>
      <c r="M49" s="213"/>
      <c r="N49" s="212"/>
      <c r="O49" s="216"/>
      <c r="P49" s="215"/>
      <c r="Q49" s="212"/>
      <c r="R49" s="212"/>
      <c r="S49" s="217"/>
      <c r="T49" s="218"/>
      <c r="U49" s="219"/>
      <c r="V49" s="219"/>
      <c r="W49" s="217"/>
      <c r="X49" s="217"/>
      <c r="Y49" s="217"/>
      <c r="Z49" s="219"/>
      <c r="AA49" s="217"/>
      <c r="AB49" s="217"/>
      <c r="AC49" s="217"/>
      <c r="AD49" s="212"/>
      <c r="AE49" s="220"/>
      <c r="AF49" s="220"/>
      <c r="AG49" s="220"/>
      <c r="AH49" s="220"/>
      <c r="AI49" s="220"/>
      <c r="AJ49" s="220"/>
      <c r="AK49" s="212"/>
      <c r="AL49" s="212"/>
      <c r="AM49" s="212"/>
      <c r="AN49" s="212"/>
      <c r="AO49" s="212"/>
    </row>
    <row r="50" spans="1:41">
      <c r="A50" s="212"/>
      <c r="B50" s="212"/>
      <c r="C50" s="213"/>
      <c r="D50" s="213"/>
      <c r="E50" s="214"/>
      <c r="F50" s="214"/>
      <c r="G50" s="215"/>
      <c r="H50" s="214"/>
      <c r="I50" s="214"/>
      <c r="J50" s="213"/>
      <c r="K50" s="212"/>
      <c r="L50" s="214"/>
      <c r="M50" s="213"/>
      <c r="N50" s="212"/>
      <c r="O50" s="216"/>
      <c r="P50" s="215"/>
      <c r="Q50" s="212"/>
      <c r="R50" s="212"/>
      <c r="S50" s="217"/>
      <c r="T50" s="218"/>
      <c r="U50" s="219"/>
      <c r="V50" s="219"/>
      <c r="W50" s="217"/>
      <c r="X50" s="217"/>
      <c r="Y50" s="217"/>
      <c r="Z50" s="219"/>
      <c r="AA50" s="217"/>
      <c r="AB50" s="217"/>
      <c r="AC50" s="217"/>
      <c r="AD50" s="212"/>
      <c r="AE50" s="220"/>
      <c r="AF50" s="220"/>
      <c r="AG50" s="220"/>
      <c r="AH50" s="220"/>
      <c r="AI50" s="220"/>
      <c r="AJ50" s="220"/>
      <c r="AK50" s="212"/>
      <c r="AL50" s="212"/>
      <c r="AM50" s="212"/>
      <c r="AN50" s="212"/>
      <c r="AO50" s="212"/>
    </row>
    <row r="51" spans="1:41">
      <c r="A51" s="212"/>
      <c r="B51" s="212"/>
      <c r="C51" s="213"/>
      <c r="D51" s="213"/>
      <c r="E51" s="214"/>
      <c r="F51" s="214"/>
      <c r="G51" s="215"/>
      <c r="H51" s="214"/>
      <c r="I51" s="214"/>
      <c r="J51" s="213"/>
      <c r="K51" s="212"/>
      <c r="L51" s="214"/>
      <c r="M51" s="213"/>
      <c r="N51" s="212"/>
      <c r="O51" s="216"/>
      <c r="P51" s="215"/>
      <c r="Q51" s="212"/>
      <c r="R51" s="212"/>
      <c r="S51" s="217"/>
      <c r="T51" s="218"/>
      <c r="U51" s="219"/>
      <c r="V51" s="219"/>
      <c r="W51" s="217"/>
      <c r="X51" s="217"/>
      <c r="Y51" s="217"/>
      <c r="Z51" s="219"/>
      <c r="AA51" s="217"/>
      <c r="AB51" s="217"/>
      <c r="AC51" s="217"/>
      <c r="AD51" s="212"/>
      <c r="AE51" s="220"/>
      <c r="AF51" s="220"/>
      <c r="AG51" s="220"/>
      <c r="AH51" s="220"/>
      <c r="AI51" s="220"/>
      <c r="AJ51" s="220"/>
      <c r="AK51" s="212"/>
      <c r="AL51" s="212"/>
      <c r="AM51" s="212"/>
      <c r="AN51" s="212"/>
      <c r="AO51" s="212"/>
    </row>
    <row r="52" spans="1:41">
      <c r="A52" s="212"/>
      <c r="B52" s="212"/>
      <c r="C52" s="213"/>
      <c r="D52" s="213"/>
      <c r="E52" s="214"/>
      <c r="F52" s="214"/>
      <c r="G52" s="215"/>
      <c r="H52" s="214"/>
      <c r="I52" s="214"/>
      <c r="J52" s="213"/>
      <c r="K52" s="212"/>
      <c r="L52" s="214"/>
      <c r="M52" s="213"/>
      <c r="N52" s="212"/>
      <c r="O52" s="216"/>
      <c r="P52" s="215"/>
      <c r="Q52" s="212"/>
      <c r="R52" s="212"/>
      <c r="S52" s="217"/>
      <c r="T52" s="218"/>
      <c r="U52" s="219"/>
      <c r="V52" s="219"/>
      <c r="W52" s="217"/>
      <c r="X52" s="217"/>
      <c r="Y52" s="217"/>
      <c r="Z52" s="219"/>
      <c r="AA52" s="217"/>
      <c r="AB52" s="217"/>
      <c r="AC52" s="217"/>
      <c r="AD52" s="212"/>
      <c r="AE52" s="220"/>
      <c r="AF52" s="220"/>
      <c r="AG52" s="220"/>
      <c r="AH52" s="220"/>
      <c r="AI52" s="220"/>
      <c r="AJ52" s="220"/>
      <c r="AK52" s="212"/>
      <c r="AL52" s="212"/>
      <c r="AM52" s="212"/>
      <c r="AN52" s="212"/>
      <c r="AO52" s="212"/>
    </row>
    <row r="53" spans="1:41">
      <c r="A53" s="212"/>
      <c r="B53" s="212"/>
      <c r="C53" s="213"/>
      <c r="D53" s="213"/>
      <c r="E53" s="214"/>
      <c r="F53" s="214"/>
      <c r="G53" s="215"/>
      <c r="H53" s="214"/>
      <c r="I53" s="214"/>
      <c r="J53" s="213"/>
      <c r="K53" s="212"/>
      <c r="L53" s="214"/>
      <c r="M53" s="213"/>
      <c r="N53" s="212"/>
      <c r="O53" s="216"/>
      <c r="P53" s="215"/>
      <c r="Q53" s="212"/>
      <c r="R53" s="212"/>
      <c r="S53" s="217"/>
      <c r="T53" s="218"/>
      <c r="U53" s="219"/>
      <c r="V53" s="219"/>
      <c r="W53" s="217"/>
      <c r="X53" s="217"/>
      <c r="Y53" s="217"/>
      <c r="Z53" s="219"/>
      <c r="AA53" s="217"/>
      <c r="AB53" s="217"/>
      <c r="AC53" s="217"/>
      <c r="AD53" s="212"/>
      <c r="AE53" s="220"/>
      <c r="AF53" s="220"/>
      <c r="AG53" s="220"/>
      <c r="AH53" s="220"/>
      <c r="AI53" s="220"/>
      <c r="AJ53" s="220"/>
      <c r="AK53" s="212"/>
      <c r="AL53" s="212"/>
      <c r="AM53" s="212"/>
      <c r="AN53" s="212"/>
      <c r="AO53" s="212"/>
    </row>
    <row r="54" spans="1:41">
      <c r="A54" s="212"/>
      <c r="B54" s="212"/>
      <c r="C54" s="213"/>
      <c r="D54" s="213"/>
      <c r="E54" s="214"/>
      <c r="F54" s="214"/>
      <c r="G54" s="215"/>
      <c r="H54" s="214"/>
      <c r="I54" s="214"/>
      <c r="J54" s="213"/>
      <c r="K54" s="212"/>
      <c r="L54" s="214"/>
      <c r="M54" s="213"/>
      <c r="N54" s="212"/>
      <c r="O54" s="216"/>
      <c r="P54" s="215"/>
      <c r="Q54" s="212"/>
      <c r="R54" s="212"/>
      <c r="S54" s="217"/>
      <c r="T54" s="218"/>
      <c r="U54" s="219"/>
      <c r="V54" s="219"/>
      <c r="W54" s="217"/>
      <c r="X54" s="217"/>
      <c r="Y54" s="217"/>
      <c r="Z54" s="219"/>
      <c r="AA54" s="217"/>
      <c r="AB54" s="217"/>
      <c r="AC54" s="217"/>
      <c r="AD54" s="212"/>
      <c r="AE54" s="220"/>
      <c r="AF54" s="220"/>
      <c r="AG54" s="220"/>
      <c r="AH54" s="220"/>
      <c r="AI54" s="220"/>
      <c r="AJ54" s="220"/>
      <c r="AK54" s="212"/>
      <c r="AL54" s="212"/>
      <c r="AM54" s="212"/>
      <c r="AN54" s="212"/>
      <c r="AO54" s="212"/>
    </row>
    <row r="55" spans="1:41">
      <c r="A55" s="212"/>
      <c r="B55" s="212"/>
      <c r="C55" s="213"/>
      <c r="D55" s="213"/>
      <c r="E55" s="214"/>
      <c r="F55" s="214"/>
      <c r="G55" s="215"/>
      <c r="H55" s="214"/>
      <c r="I55" s="214"/>
      <c r="J55" s="213"/>
      <c r="K55" s="212"/>
      <c r="L55" s="214"/>
      <c r="M55" s="213"/>
      <c r="N55" s="212"/>
      <c r="O55" s="216"/>
      <c r="P55" s="215"/>
      <c r="Q55" s="212"/>
      <c r="R55" s="212"/>
      <c r="S55" s="217"/>
      <c r="T55" s="218"/>
      <c r="U55" s="219"/>
      <c r="V55" s="219"/>
      <c r="W55" s="217"/>
      <c r="X55" s="217"/>
      <c r="Y55" s="217"/>
      <c r="Z55" s="219"/>
      <c r="AA55" s="217"/>
      <c r="AB55" s="217"/>
      <c r="AC55" s="217"/>
      <c r="AD55" s="212"/>
      <c r="AE55" s="220"/>
      <c r="AF55" s="220"/>
      <c r="AG55" s="220"/>
      <c r="AH55" s="220"/>
      <c r="AI55" s="220"/>
      <c r="AJ55" s="220"/>
      <c r="AK55" s="212"/>
      <c r="AL55" s="212"/>
      <c r="AM55" s="212"/>
      <c r="AN55" s="212"/>
      <c r="AO55" s="212"/>
    </row>
    <row r="56" spans="1:41">
      <c r="A56" s="212"/>
      <c r="B56" s="212"/>
      <c r="C56" s="213"/>
      <c r="D56" s="213"/>
      <c r="E56" s="214"/>
      <c r="F56" s="214"/>
      <c r="G56" s="215"/>
      <c r="H56" s="214"/>
      <c r="I56" s="214"/>
      <c r="J56" s="213"/>
      <c r="K56" s="212"/>
      <c r="L56" s="214"/>
      <c r="M56" s="213"/>
      <c r="N56" s="212"/>
      <c r="O56" s="216"/>
      <c r="P56" s="215"/>
      <c r="Q56" s="212"/>
      <c r="R56" s="212"/>
      <c r="S56" s="217"/>
      <c r="T56" s="218"/>
      <c r="U56" s="219"/>
      <c r="V56" s="219"/>
      <c r="W56" s="217"/>
      <c r="X56" s="217"/>
      <c r="Y56" s="217"/>
      <c r="Z56" s="219"/>
      <c r="AA56" s="217"/>
      <c r="AB56" s="217"/>
      <c r="AC56" s="217"/>
      <c r="AD56" s="212"/>
      <c r="AE56" s="220"/>
      <c r="AF56" s="220"/>
      <c r="AG56" s="220"/>
      <c r="AH56" s="220"/>
      <c r="AI56" s="220"/>
      <c r="AJ56" s="220"/>
      <c r="AK56" s="212"/>
      <c r="AL56" s="212"/>
      <c r="AM56" s="212"/>
      <c r="AN56" s="212"/>
      <c r="AO56" s="212"/>
    </row>
    <row r="57" spans="1:41">
      <c r="A57" s="212"/>
      <c r="B57" s="212"/>
      <c r="C57" s="213"/>
      <c r="D57" s="213"/>
      <c r="E57" s="214"/>
      <c r="F57" s="214"/>
      <c r="G57" s="215"/>
      <c r="H57" s="214"/>
      <c r="I57" s="214"/>
      <c r="J57" s="213"/>
      <c r="K57" s="212"/>
      <c r="L57" s="214"/>
      <c r="M57" s="213"/>
      <c r="N57" s="212"/>
      <c r="O57" s="216"/>
      <c r="P57" s="215"/>
      <c r="Q57" s="212"/>
      <c r="R57" s="212"/>
      <c r="S57" s="217"/>
      <c r="T57" s="218"/>
      <c r="U57" s="219"/>
      <c r="V57" s="219"/>
      <c r="W57" s="217"/>
      <c r="X57" s="217"/>
      <c r="Y57" s="217"/>
      <c r="Z57" s="219"/>
      <c r="AA57" s="217"/>
      <c r="AB57" s="217"/>
      <c r="AC57" s="217"/>
      <c r="AD57" s="212"/>
      <c r="AE57" s="220"/>
      <c r="AF57" s="220"/>
      <c r="AG57" s="220"/>
      <c r="AH57" s="220"/>
      <c r="AI57" s="220"/>
      <c r="AJ57" s="220"/>
      <c r="AK57" s="212"/>
      <c r="AL57" s="212"/>
      <c r="AM57" s="212"/>
      <c r="AN57" s="212"/>
      <c r="AO57" s="212"/>
    </row>
    <row r="58" spans="1:41">
      <c r="A58" s="212"/>
      <c r="B58" s="212"/>
      <c r="C58" s="213"/>
      <c r="D58" s="213"/>
      <c r="E58" s="214"/>
      <c r="F58" s="214"/>
      <c r="G58" s="215"/>
      <c r="H58" s="214"/>
      <c r="I58" s="214"/>
      <c r="J58" s="213"/>
      <c r="K58" s="212"/>
      <c r="L58" s="214"/>
      <c r="M58" s="213"/>
      <c r="N58" s="212"/>
      <c r="O58" s="216"/>
      <c r="P58" s="215"/>
      <c r="Q58" s="212"/>
      <c r="R58" s="212"/>
      <c r="S58" s="217"/>
      <c r="T58" s="218"/>
      <c r="U58" s="219"/>
      <c r="V58" s="219"/>
      <c r="W58" s="217"/>
      <c r="X58" s="217"/>
      <c r="Y58" s="217"/>
      <c r="Z58" s="219"/>
      <c r="AA58" s="217"/>
      <c r="AB58" s="217"/>
      <c r="AC58" s="217"/>
      <c r="AD58" s="212"/>
      <c r="AE58" s="220"/>
      <c r="AF58" s="220"/>
      <c r="AG58" s="220"/>
      <c r="AH58" s="220"/>
      <c r="AI58" s="220"/>
      <c r="AJ58" s="220"/>
      <c r="AK58" s="212"/>
      <c r="AL58" s="212"/>
      <c r="AM58" s="212"/>
      <c r="AN58" s="212"/>
      <c r="AO58" s="212"/>
    </row>
    <row r="59" spans="1:41">
      <c r="A59" s="212"/>
      <c r="B59" s="212"/>
      <c r="C59" s="213"/>
      <c r="D59" s="213"/>
      <c r="E59" s="214"/>
      <c r="F59" s="214"/>
      <c r="G59" s="215"/>
      <c r="H59" s="214"/>
      <c r="I59" s="214"/>
      <c r="J59" s="213"/>
      <c r="K59" s="212"/>
      <c r="L59" s="214"/>
      <c r="M59" s="213"/>
      <c r="N59" s="212"/>
      <c r="O59" s="216"/>
      <c r="P59" s="215"/>
      <c r="Q59" s="212"/>
      <c r="R59" s="212"/>
      <c r="S59" s="217"/>
      <c r="T59" s="218"/>
      <c r="U59" s="219"/>
      <c r="V59" s="219"/>
      <c r="W59" s="217"/>
      <c r="X59" s="217"/>
      <c r="Y59" s="217"/>
      <c r="Z59" s="219"/>
      <c r="AA59" s="217"/>
      <c r="AB59" s="217"/>
      <c r="AC59" s="217"/>
      <c r="AD59" s="212"/>
      <c r="AE59" s="220"/>
      <c r="AF59" s="220"/>
      <c r="AG59" s="220"/>
      <c r="AH59" s="220"/>
      <c r="AI59" s="220"/>
      <c r="AJ59" s="220"/>
      <c r="AK59" s="212"/>
      <c r="AL59" s="212"/>
      <c r="AM59" s="212"/>
      <c r="AN59" s="212"/>
      <c r="AO59" s="212"/>
    </row>
    <row r="60" spans="1:41">
      <c r="A60" s="212"/>
      <c r="B60" s="212"/>
      <c r="C60" s="213"/>
      <c r="D60" s="213"/>
      <c r="E60" s="214"/>
      <c r="F60" s="214"/>
      <c r="G60" s="215"/>
      <c r="H60" s="214"/>
      <c r="I60" s="214"/>
      <c r="J60" s="213"/>
      <c r="K60" s="212"/>
      <c r="L60" s="214"/>
      <c r="M60" s="213"/>
      <c r="N60" s="212"/>
      <c r="O60" s="216"/>
      <c r="P60" s="215"/>
      <c r="Q60" s="212"/>
      <c r="R60" s="212"/>
      <c r="S60" s="217"/>
      <c r="T60" s="218"/>
      <c r="U60" s="219"/>
      <c r="V60" s="219"/>
      <c r="W60" s="217"/>
      <c r="X60" s="217"/>
      <c r="Y60" s="217"/>
      <c r="Z60" s="219"/>
      <c r="AA60" s="217"/>
      <c r="AB60" s="217"/>
      <c r="AC60" s="217"/>
      <c r="AD60" s="212"/>
      <c r="AE60" s="220"/>
      <c r="AF60" s="220"/>
      <c r="AG60" s="220"/>
      <c r="AH60" s="220"/>
      <c r="AI60" s="220"/>
      <c r="AJ60" s="220"/>
      <c r="AK60" s="212"/>
      <c r="AL60" s="212"/>
      <c r="AM60" s="212"/>
      <c r="AN60" s="212"/>
      <c r="AO60" s="212"/>
    </row>
    <row r="61" spans="1:41">
      <c r="A61" s="212"/>
      <c r="B61" s="212"/>
      <c r="C61" s="213"/>
      <c r="D61" s="213"/>
      <c r="E61" s="214"/>
      <c r="F61" s="214"/>
      <c r="G61" s="215"/>
      <c r="H61" s="214"/>
      <c r="I61" s="214"/>
      <c r="J61" s="213"/>
      <c r="K61" s="212"/>
      <c r="L61" s="214"/>
      <c r="M61" s="213"/>
      <c r="N61" s="212"/>
      <c r="O61" s="216"/>
      <c r="P61" s="215"/>
      <c r="Q61" s="212"/>
      <c r="R61" s="212"/>
      <c r="S61" s="217"/>
      <c r="T61" s="218"/>
      <c r="U61" s="219"/>
      <c r="V61" s="219"/>
      <c r="W61" s="217"/>
      <c r="X61" s="217"/>
      <c r="Y61" s="217"/>
      <c r="Z61" s="219"/>
      <c r="AA61" s="217"/>
      <c r="AB61" s="217"/>
      <c r="AC61" s="217"/>
      <c r="AD61" s="212"/>
      <c r="AE61" s="220"/>
      <c r="AF61" s="220"/>
      <c r="AG61" s="220"/>
      <c r="AH61" s="220"/>
      <c r="AI61" s="220"/>
      <c r="AJ61" s="220"/>
      <c r="AK61" s="212"/>
      <c r="AL61" s="212"/>
      <c r="AM61" s="212"/>
      <c r="AN61" s="212"/>
      <c r="AO61" s="212"/>
    </row>
    <row r="62" spans="1:41">
      <c r="A62" s="212"/>
      <c r="B62" s="212"/>
      <c r="C62" s="213"/>
      <c r="D62" s="213"/>
      <c r="E62" s="214"/>
      <c r="F62" s="214"/>
      <c r="G62" s="215"/>
      <c r="H62" s="214"/>
      <c r="I62" s="214"/>
      <c r="J62" s="213"/>
      <c r="K62" s="212"/>
      <c r="L62" s="214"/>
      <c r="M62" s="213"/>
      <c r="N62" s="212"/>
      <c r="O62" s="216"/>
      <c r="P62" s="215"/>
      <c r="Q62" s="212"/>
      <c r="R62" s="212"/>
      <c r="S62" s="217"/>
      <c r="T62" s="218"/>
      <c r="U62" s="219"/>
      <c r="V62" s="219"/>
      <c r="W62" s="217"/>
      <c r="X62" s="217"/>
      <c r="Y62" s="217"/>
      <c r="Z62" s="219"/>
      <c r="AA62" s="217"/>
      <c r="AB62" s="217"/>
      <c r="AC62" s="217"/>
      <c r="AD62" s="212"/>
      <c r="AE62" s="220"/>
      <c r="AF62" s="220"/>
      <c r="AG62" s="220"/>
      <c r="AH62" s="220"/>
      <c r="AI62" s="220"/>
      <c r="AJ62" s="220"/>
      <c r="AK62" s="212"/>
      <c r="AL62" s="212"/>
      <c r="AM62" s="212"/>
      <c r="AN62" s="212"/>
      <c r="AO62" s="212"/>
    </row>
    <row r="63" spans="1:41">
      <c r="A63" s="212"/>
      <c r="B63" s="212"/>
      <c r="C63" s="213"/>
      <c r="D63" s="213"/>
      <c r="E63" s="214"/>
      <c r="F63" s="214"/>
      <c r="G63" s="215"/>
      <c r="H63" s="214"/>
      <c r="I63" s="214"/>
      <c r="J63" s="213"/>
      <c r="K63" s="212"/>
      <c r="L63" s="214"/>
      <c r="M63" s="213"/>
      <c r="N63" s="212"/>
      <c r="O63" s="216"/>
      <c r="P63" s="215"/>
      <c r="Q63" s="212"/>
      <c r="R63" s="212"/>
      <c r="S63" s="217"/>
      <c r="T63" s="218"/>
      <c r="U63" s="219"/>
      <c r="V63" s="219"/>
      <c r="W63" s="217"/>
      <c r="X63" s="217"/>
      <c r="Y63" s="217"/>
      <c r="Z63" s="219"/>
      <c r="AA63" s="217"/>
      <c r="AB63" s="217"/>
      <c r="AC63" s="217"/>
      <c r="AD63" s="212"/>
      <c r="AE63" s="220"/>
      <c r="AF63" s="220"/>
      <c r="AG63" s="220"/>
      <c r="AH63" s="220"/>
      <c r="AI63" s="220"/>
      <c r="AJ63" s="220"/>
      <c r="AK63" s="212"/>
      <c r="AL63" s="212"/>
      <c r="AM63" s="212"/>
      <c r="AN63" s="212"/>
      <c r="AO63" s="212"/>
    </row>
    <row r="64" spans="1:41">
      <c r="A64" s="212"/>
      <c r="B64" s="212"/>
      <c r="C64" s="213"/>
      <c r="D64" s="213"/>
      <c r="E64" s="214"/>
      <c r="F64" s="214"/>
      <c r="G64" s="215"/>
      <c r="H64" s="214"/>
      <c r="I64" s="214"/>
      <c r="J64" s="213"/>
      <c r="K64" s="212"/>
      <c r="L64" s="214"/>
      <c r="M64" s="213"/>
      <c r="N64" s="212"/>
      <c r="O64" s="216"/>
      <c r="P64" s="215"/>
      <c r="Q64" s="212"/>
      <c r="R64" s="212"/>
      <c r="S64" s="217"/>
      <c r="T64" s="218"/>
      <c r="U64" s="219"/>
      <c r="V64" s="219"/>
      <c r="W64" s="217"/>
      <c r="X64" s="217"/>
      <c r="Y64" s="217"/>
      <c r="Z64" s="219"/>
      <c r="AA64" s="217"/>
      <c r="AB64" s="217"/>
      <c r="AC64" s="217"/>
      <c r="AD64" s="212"/>
      <c r="AE64" s="220"/>
      <c r="AF64" s="220"/>
      <c r="AG64" s="220"/>
      <c r="AH64" s="220"/>
      <c r="AI64" s="220"/>
      <c r="AJ64" s="220"/>
      <c r="AK64" s="212"/>
      <c r="AL64" s="212"/>
      <c r="AM64" s="212"/>
      <c r="AN64" s="212"/>
      <c r="AO64" s="212"/>
    </row>
    <row r="65" spans="1:41">
      <c r="A65" s="212"/>
      <c r="B65" s="212"/>
      <c r="C65" s="213"/>
      <c r="D65" s="213"/>
      <c r="E65" s="214"/>
      <c r="F65" s="214"/>
      <c r="G65" s="215"/>
      <c r="H65" s="214"/>
      <c r="I65" s="214"/>
      <c r="J65" s="213"/>
      <c r="K65" s="212"/>
      <c r="L65" s="214"/>
      <c r="M65" s="213"/>
      <c r="N65" s="212"/>
      <c r="O65" s="216"/>
      <c r="P65" s="215"/>
      <c r="Q65" s="212"/>
      <c r="R65" s="212"/>
      <c r="S65" s="217"/>
      <c r="T65" s="218"/>
      <c r="U65" s="219"/>
      <c r="V65" s="219"/>
      <c r="W65" s="217"/>
      <c r="X65" s="217"/>
      <c r="Y65" s="217"/>
      <c r="Z65" s="219"/>
      <c r="AA65" s="217"/>
      <c r="AB65" s="217"/>
      <c r="AC65" s="217"/>
      <c r="AD65" s="212"/>
      <c r="AE65" s="220"/>
      <c r="AF65" s="220"/>
      <c r="AG65" s="220"/>
      <c r="AH65" s="220"/>
      <c r="AI65" s="220"/>
      <c r="AJ65" s="220"/>
      <c r="AK65" s="212"/>
      <c r="AL65" s="212"/>
      <c r="AM65" s="212"/>
      <c r="AN65" s="212"/>
      <c r="AO65" s="212"/>
    </row>
    <row r="66" spans="1:41">
      <c r="A66" s="212"/>
      <c r="B66" s="212"/>
      <c r="C66" s="213"/>
      <c r="D66" s="213"/>
      <c r="E66" s="214"/>
      <c r="F66" s="214"/>
      <c r="G66" s="215"/>
      <c r="H66" s="214"/>
      <c r="I66" s="214"/>
      <c r="J66" s="213"/>
      <c r="K66" s="212"/>
      <c r="L66" s="214"/>
      <c r="M66" s="213"/>
      <c r="N66" s="212"/>
      <c r="O66" s="216"/>
      <c r="P66" s="215"/>
      <c r="Q66" s="212"/>
      <c r="R66" s="212"/>
      <c r="S66" s="217"/>
      <c r="T66" s="218"/>
      <c r="U66" s="219"/>
      <c r="V66" s="219"/>
      <c r="W66" s="217"/>
      <c r="X66" s="217"/>
      <c r="Y66" s="217"/>
      <c r="Z66" s="219"/>
      <c r="AA66" s="217"/>
      <c r="AB66" s="217"/>
      <c r="AC66" s="217"/>
      <c r="AD66" s="212"/>
      <c r="AE66" s="220"/>
      <c r="AF66" s="220"/>
      <c r="AG66" s="220"/>
      <c r="AH66" s="220"/>
      <c r="AI66" s="220"/>
      <c r="AJ66" s="220"/>
      <c r="AK66" s="212"/>
      <c r="AL66" s="212"/>
      <c r="AM66" s="212"/>
      <c r="AN66" s="212"/>
      <c r="AO66" s="212"/>
    </row>
    <row r="67" spans="1:41">
      <c r="A67" s="212"/>
      <c r="B67" s="212"/>
      <c r="C67" s="213"/>
      <c r="D67" s="213"/>
      <c r="E67" s="214"/>
      <c r="F67" s="214"/>
      <c r="G67" s="215"/>
      <c r="H67" s="214"/>
      <c r="I67" s="214"/>
      <c r="J67" s="213"/>
      <c r="K67" s="212"/>
      <c r="L67" s="214"/>
      <c r="M67" s="213"/>
      <c r="N67" s="212"/>
      <c r="O67" s="216"/>
      <c r="P67" s="215"/>
      <c r="Q67" s="212"/>
      <c r="R67" s="212"/>
      <c r="S67" s="217"/>
      <c r="T67" s="218"/>
      <c r="U67" s="219"/>
      <c r="V67" s="219"/>
      <c r="W67" s="217"/>
      <c r="X67" s="217"/>
      <c r="Y67" s="217"/>
      <c r="Z67" s="219"/>
      <c r="AA67" s="217"/>
      <c r="AB67" s="217"/>
      <c r="AC67" s="217"/>
      <c r="AD67" s="212"/>
      <c r="AE67" s="220"/>
      <c r="AF67" s="220"/>
      <c r="AG67" s="220"/>
      <c r="AH67" s="220"/>
      <c r="AI67" s="220"/>
      <c r="AJ67" s="220"/>
      <c r="AK67" s="212"/>
      <c r="AL67" s="212"/>
      <c r="AM67" s="212"/>
      <c r="AN67" s="212"/>
      <c r="AO67" s="212"/>
    </row>
    <row r="68" spans="1:41">
      <c r="A68" s="212"/>
      <c r="B68" s="212"/>
      <c r="C68" s="213"/>
      <c r="D68" s="213"/>
      <c r="E68" s="214"/>
      <c r="F68" s="214"/>
      <c r="G68" s="215"/>
      <c r="H68" s="214"/>
      <c r="I68" s="214"/>
      <c r="J68" s="213"/>
      <c r="K68" s="212"/>
      <c r="L68" s="214"/>
      <c r="M68" s="213"/>
      <c r="N68" s="212"/>
      <c r="O68" s="216"/>
      <c r="P68" s="215"/>
      <c r="Q68" s="212"/>
      <c r="R68" s="212"/>
      <c r="S68" s="217"/>
      <c r="T68" s="218"/>
      <c r="U68" s="219"/>
      <c r="V68" s="219"/>
      <c r="W68" s="217"/>
      <c r="X68" s="217"/>
      <c r="Y68" s="217"/>
      <c r="Z68" s="219"/>
      <c r="AA68" s="217"/>
      <c r="AB68" s="217"/>
      <c r="AC68" s="217"/>
      <c r="AD68" s="212"/>
      <c r="AE68" s="220"/>
      <c r="AF68" s="220"/>
      <c r="AG68" s="220"/>
      <c r="AH68" s="220"/>
      <c r="AI68" s="220"/>
      <c r="AJ68" s="220"/>
      <c r="AK68" s="212"/>
      <c r="AL68" s="212"/>
      <c r="AM68" s="212"/>
      <c r="AN68" s="212"/>
      <c r="AO68" s="212"/>
    </row>
    <row r="69" spans="1:41">
      <c r="A69" s="212"/>
      <c r="B69" s="212"/>
      <c r="C69" s="213"/>
      <c r="D69" s="213"/>
      <c r="E69" s="214"/>
      <c r="F69" s="214"/>
      <c r="G69" s="215"/>
      <c r="H69" s="214"/>
      <c r="I69" s="214"/>
      <c r="J69" s="213"/>
      <c r="K69" s="212"/>
      <c r="L69" s="214"/>
      <c r="M69" s="213"/>
      <c r="N69" s="212"/>
      <c r="O69" s="216"/>
      <c r="P69" s="215"/>
      <c r="Q69" s="212"/>
      <c r="R69" s="212"/>
      <c r="S69" s="217"/>
      <c r="T69" s="218"/>
      <c r="U69" s="219"/>
      <c r="V69" s="219"/>
      <c r="W69" s="217"/>
      <c r="X69" s="217"/>
      <c r="Y69" s="217"/>
      <c r="Z69" s="219"/>
      <c r="AA69" s="217"/>
      <c r="AB69" s="217"/>
      <c r="AC69" s="217"/>
      <c r="AD69" s="212"/>
      <c r="AE69" s="220"/>
      <c r="AF69" s="220"/>
      <c r="AG69" s="220"/>
      <c r="AH69" s="220"/>
      <c r="AI69" s="220"/>
      <c r="AJ69" s="220"/>
      <c r="AK69" s="212"/>
      <c r="AL69" s="212"/>
      <c r="AM69" s="212"/>
      <c r="AN69" s="212"/>
      <c r="AO69" s="212"/>
    </row>
    <row r="70" spans="1:41">
      <c r="A70" s="212"/>
      <c r="B70" s="212"/>
      <c r="C70" s="213"/>
      <c r="D70" s="213"/>
      <c r="E70" s="214"/>
      <c r="F70" s="214"/>
      <c r="G70" s="215"/>
      <c r="H70" s="214"/>
      <c r="I70" s="214"/>
      <c r="J70" s="213"/>
      <c r="K70" s="212"/>
      <c r="L70" s="214"/>
      <c r="M70" s="213"/>
      <c r="N70" s="212"/>
      <c r="O70" s="216"/>
      <c r="P70" s="215"/>
      <c r="Q70" s="212"/>
      <c r="R70" s="212"/>
      <c r="S70" s="217"/>
      <c r="T70" s="218"/>
      <c r="U70" s="219"/>
      <c r="V70" s="219"/>
      <c r="W70" s="217"/>
      <c r="X70" s="217"/>
      <c r="Y70" s="217"/>
      <c r="Z70" s="219"/>
      <c r="AA70" s="217"/>
      <c r="AB70" s="217"/>
      <c r="AC70" s="217"/>
      <c r="AD70" s="212"/>
      <c r="AE70" s="220"/>
      <c r="AF70" s="220"/>
      <c r="AG70" s="220"/>
      <c r="AH70" s="220"/>
      <c r="AI70" s="220"/>
      <c r="AJ70" s="220"/>
      <c r="AK70" s="212"/>
      <c r="AL70" s="212"/>
      <c r="AM70" s="212"/>
      <c r="AN70" s="212"/>
      <c r="AO70" s="212"/>
    </row>
    <row r="71" spans="1:41">
      <c r="A71" s="212"/>
      <c r="B71" s="212"/>
      <c r="C71" s="213"/>
      <c r="D71" s="213"/>
      <c r="E71" s="214"/>
      <c r="F71" s="214"/>
      <c r="G71" s="215"/>
      <c r="H71" s="214"/>
      <c r="I71" s="214"/>
      <c r="J71" s="213"/>
      <c r="K71" s="212"/>
      <c r="L71" s="214"/>
      <c r="M71" s="213"/>
      <c r="N71" s="212"/>
      <c r="O71" s="216"/>
      <c r="P71" s="215"/>
      <c r="Q71" s="212"/>
      <c r="R71" s="212"/>
      <c r="S71" s="217"/>
      <c r="T71" s="218"/>
      <c r="U71" s="219"/>
      <c r="V71" s="219"/>
      <c r="W71" s="217"/>
      <c r="X71" s="217"/>
      <c r="Y71" s="217"/>
      <c r="Z71" s="219"/>
      <c r="AA71" s="217"/>
      <c r="AB71" s="217"/>
      <c r="AC71" s="217"/>
      <c r="AD71" s="212"/>
      <c r="AE71" s="220"/>
      <c r="AF71" s="220"/>
      <c r="AG71" s="220"/>
      <c r="AH71" s="220"/>
      <c r="AI71" s="220"/>
      <c r="AJ71" s="220"/>
      <c r="AK71" s="212"/>
      <c r="AL71" s="212"/>
      <c r="AM71" s="212"/>
      <c r="AN71" s="212"/>
      <c r="AO71" s="212"/>
    </row>
    <row r="72" spans="1:41">
      <c r="A72" s="212"/>
      <c r="B72" s="212"/>
      <c r="C72" s="213"/>
      <c r="D72" s="213"/>
      <c r="E72" s="214"/>
      <c r="F72" s="214"/>
      <c r="G72" s="215"/>
      <c r="H72" s="214"/>
      <c r="I72" s="214"/>
      <c r="J72" s="213"/>
      <c r="K72" s="212"/>
      <c r="L72" s="214"/>
      <c r="M72" s="213"/>
      <c r="N72" s="212"/>
      <c r="O72" s="216"/>
      <c r="P72" s="215"/>
      <c r="Q72" s="212"/>
      <c r="R72" s="212"/>
      <c r="S72" s="217"/>
      <c r="T72" s="218"/>
      <c r="U72" s="219"/>
      <c r="V72" s="219"/>
      <c r="W72" s="217"/>
      <c r="X72" s="217"/>
      <c r="Y72" s="217"/>
      <c r="Z72" s="219"/>
      <c r="AA72" s="217"/>
      <c r="AB72" s="217"/>
      <c r="AC72" s="217"/>
      <c r="AD72" s="212"/>
      <c r="AE72" s="220"/>
      <c r="AF72" s="220"/>
      <c r="AG72" s="220"/>
      <c r="AH72" s="220"/>
      <c r="AI72" s="220"/>
      <c r="AJ72" s="220"/>
      <c r="AK72" s="212"/>
      <c r="AL72" s="212"/>
      <c r="AM72" s="212"/>
      <c r="AN72" s="212"/>
      <c r="AO72" s="212"/>
    </row>
    <row r="73" spans="1:41">
      <c r="A73" s="212"/>
      <c r="B73" s="212"/>
      <c r="C73" s="213"/>
      <c r="D73" s="213"/>
      <c r="E73" s="214"/>
      <c r="F73" s="214"/>
      <c r="G73" s="215"/>
      <c r="H73" s="214"/>
      <c r="I73" s="214"/>
      <c r="J73" s="213"/>
      <c r="K73" s="212"/>
      <c r="L73" s="214"/>
      <c r="M73" s="213"/>
      <c r="N73" s="212"/>
      <c r="O73" s="216"/>
      <c r="P73" s="215"/>
      <c r="Q73" s="212"/>
      <c r="R73" s="212"/>
      <c r="S73" s="217"/>
      <c r="T73" s="218"/>
      <c r="U73" s="219"/>
      <c r="V73" s="219"/>
      <c r="W73" s="217"/>
      <c r="X73" s="217"/>
      <c r="Y73" s="217"/>
      <c r="Z73" s="219"/>
      <c r="AA73" s="217"/>
      <c r="AB73" s="217"/>
      <c r="AC73" s="217"/>
      <c r="AD73" s="212"/>
      <c r="AE73" s="220"/>
      <c r="AF73" s="220"/>
      <c r="AG73" s="220"/>
      <c r="AH73" s="220"/>
      <c r="AI73" s="220"/>
      <c r="AJ73" s="220"/>
      <c r="AK73" s="212"/>
      <c r="AL73" s="212"/>
      <c r="AM73" s="212"/>
      <c r="AN73" s="212"/>
      <c r="AO73" s="212"/>
    </row>
    <row r="74" spans="1:41">
      <c r="A74" s="212"/>
      <c r="B74" s="212"/>
      <c r="C74" s="213"/>
      <c r="D74" s="213"/>
      <c r="E74" s="214"/>
      <c r="F74" s="214"/>
      <c r="G74" s="215"/>
      <c r="H74" s="214"/>
      <c r="I74" s="214"/>
      <c r="J74" s="213"/>
      <c r="K74" s="212"/>
      <c r="L74" s="214"/>
      <c r="M74" s="213"/>
      <c r="N74" s="212"/>
      <c r="O74" s="216"/>
      <c r="P74" s="215"/>
      <c r="Q74" s="212"/>
      <c r="R74" s="212"/>
      <c r="S74" s="217"/>
      <c r="T74" s="218"/>
      <c r="U74" s="219"/>
      <c r="V74" s="219"/>
      <c r="W74" s="217"/>
      <c r="X74" s="217"/>
      <c r="Y74" s="217"/>
      <c r="Z74" s="219"/>
      <c r="AA74" s="217"/>
      <c r="AB74" s="217"/>
      <c r="AC74" s="217"/>
      <c r="AD74" s="212"/>
      <c r="AE74" s="220"/>
      <c r="AF74" s="220"/>
      <c r="AG74" s="220"/>
      <c r="AH74" s="220"/>
      <c r="AI74" s="220"/>
      <c r="AJ74" s="220"/>
      <c r="AK74" s="212"/>
      <c r="AL74" s="212"/>
      <c r="AM74" s="212"/>
      <c r="AN74" s="212"/>
      <c r="AO74" s="212"/>
    </row>
    <row r="75" spans="1:41">
      <c r="A75" s="212"/>
      <c r="B75" s="212"/>
      <c r="C75" s="213"/>
      <c r="D75" s="213"/>
      <c r="E75" s="214"/>
      <c r="F75" s="214"/>
      <c r="G75" s="215"/>
      <c r="H75" s="214"/>
      <c r="I75" s="214"/>
      <c r="J75" s="213"/>
      <c r="K75" s="212"/>
      <c r="L75" s="214"/>
      <c r="M75" s="213"/>
      <c r="N75" s="212"/>
      <c r="O75" s="216"/>
      <c r="P75" s="215"/>
      <c r="Q75" s="212"/>
      <c r="R75" s="212"/>
      <c r="S75" s="217"/>
      <c r="T75" s="218"/>
      <c r="U75" s="219"/>
      <c r="V75" s="219"/>
      <c r="W75" s="217"/>
      <c r="X75" s="217"/>
      <c r="Y75" s="217"/>
      <c r="Z75" s="219"/>
      <c r="AA75" s="217"/>
      <c r="AB75" s="217"/>
      <c r="AC75" s="217"/>
      <c r="AD75" s="212"/>
      <c r="AE75" s="220"/>
      <c r="AF75" s="220"/>
      <c r="AG75" s="220"/>
      <c r="AH75" s="220"/>
      <c r="AI75" s="220"/>
      <c r="AJ75" s="220"/>
      <c r="AK75" s="212"/>
      <c r="AL75" s="212"/>
      <c r="AM75" s="212"/>
      <c r="AN75" s="212"/>
      <c r="AO75" s="212"/>
    </row>
    <row r="76" spans="1:41">
      <c r="A76" s="212"/>
      <c r="B76" s="212"/>
      <c r="C76" s="213"/>
      <c r="D76" s="213"/>
      <c r="E76" s="214"/>
      <c r="F76" s="214"/>
      <c r="G76" s="215"/>
      <c r="H76" s="214"/>
      <c r="I76" s="214"/>
      <c r="J76" s="213"/>
      <c r="K76" s="212"/>
      <c r="L76" s="214"/>
      <c r="M76" s="213"/>
      <c r="N76" s="212"/>
      <c r="O76" s="216"/>
      <c r="P76" s="215"/>
      <c r="Q76" s="212"/>
      <c r="R76" s="212"/>
      <c r="S76" s="217"/>
      <c r="T76" s="218"/>
      <c r="U76" s="219"/>
      <c r="V76" s="219"/>
      <c r="W76" s="217"/>
      <c r="X76" s="217"/>
      <c r="Y76" s="217"/>
      <c r="Z76" s="219"/>
      <c r="AA76" s="217"/>
      <c r="AB76" s="217"/>
      <c r="AC76" s="217"/>
      <c r="AD76" s="212"/>
      <c r="AE76" s="220"/>
      <c r="AF76" s="220"/>
      <c r="AG76" s="220"/>
      <c r="AH76" s="220"/>
      <c r="AI76" s="220"/>
      <c r="AJ76" s="220"/>
      <c r="AK76" s="212"/>
      <c r="AL76" s="212"/>
      <c r="AM76" s="212"/>
      <c r="AN76" s="212"/>
      <c r="AO76" s="212"/>
    </row>
  </sheetData>
  <dataValidations count="2">
    <dataValidation type="list" allowBlank="1" showInputMessage="1" showErrorMessage="1" sqref="D39:D76 C2:C38" xr:uid="{1A2ADEBE-6302-49A9-A8F3-13A2000385CF}">
      <formula1>"Program,Project,Pilot"</formula1>
    </dataValidation>
    <dataValidation type="list" allowBlank="1" showInputMessage="1" showErrorMessage="1" sqref="S39:S76 R2:R38" xr:uid="{1F0C3C51-9A4B-4571-9E22-8C8187A43CC6}">
      <formula1>"Yes, No"</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codeName="Sheet8">
    <pageSetUpPr fitToPage="1"/>
  </sheetPr>
  <dimension ref="A1:R813"/>
  <sheetViews>
    <sheetView zoomScale="70" zoomScaleNormal="80" workbookViewId="0"/>
  </sheetViews>
  <sheetFormatPr defaultColWidth="9.42578125" defaultRowHeight="15" customHeight="1"/>
  <cols>
    <col min="1" max="1" width="16.5703125" style="7" customWidth="1"/>
    <col min="2" max="2" width="15.5703125" style="7" customWidth="1"/>
    <col min="3" max="3" width="75.5703125" style="1" bestFit="1" customWidth="1"/>
    <col min="4" max="4" width="27.5703125" style="7" customWidth="1"/>
    <col min="5" max="5" width="25.5703125" style="7" customWidth="1"/>
    <col min="6" max="6" width="14.5703125" style="7" customWidth="1"/>
    <col min="7" max="7" width="16.5703125" style="7" customWidth="1"/>
    <col min="8" max="8" width="15.5703125" style="7" customWidth="1"/>
    <col min="9" max="9" width="19.5703125" style="7" customWidth="1"/>
    <col min="10" max="10" width="18.5703125" style="7" customWidth="1"/>
    <col min="11" max="11" width="17" style="7" customWidth="1"/>
    <col min="12" max="12" width="19.42578125" style="7" customWidth="1"/>
    <col min="13" max="15" width="9.42578125" style="7" customWidth="1"/>
    <col min="16" max="16" width="18.5703125" style="1" customWidth="1"/>
    <col min="17" max="17" width="52.42578125" style="1" customWidth="1"/>
    <col min="18" max="18" width="24" style="7" customWidth="1"/>
    <col min="19" max="16384" width="9.42578125" style="7"/>
  </cols>
  <sheetData>
    <row r="1" spans="1:18" ht="14.45">
      <c r="A1" s="222"/>
      <c r="B1" s="222"/>
    </row>
    <row r="2" spans="1:18" ht="15" customHeight="1" thickBot="1">
      <c r="A2" s="222"/>
      <c r="B2" s="222"/>
      <c r="K2" s="121"/>
    </row>
    <row r="3" spans="1:18" ht="14.45">
      <c r="A3" s="222"/>
      <c r="B3" s="222"/>
      <c r="C3" s="10" t="s">
        <v>375</v>
      </c>
      <c r="D3" s="13" t="s">
        <v>376</v>
      </c>
      <c r="E3" s="348" t="s">
        <v>377</v>
      </c>
      <c r="F3" s="18"/>
      <c r="G3" s="18"/>
      <c r="H3" s="18"/>
      <c r="I3" s="18"/>
      <c r="J3" s="121"/>
      <c r="K3" s="121"/>
    </row>
    <row r="4" spans="1:18" ht="14.45">
      <c r="A4" s="222"/>
      <c r="B4" s="222"/>
      <c r="C4" s="11" t="s">
        <v>378</v>
      </c>
      <c r="D4" s="9">
        <v>2</v>
      </c>
      <c r="E4" s="7" t="s">
        <v>379</v>
      </c>
      <c r="H4" s="24"/>
      <c r="I4" s="24"/>
      <c r="K4" s="24"/>
    </row>
    <row r="5" spans="1:18" thickBot="1">
      <c r="A5" s="222"/>
      <c r="B5" s="222"/>
      <c r="C5" s="12" t="s">
        <v>12</v>
      </c>
      <c r="D5" s="14">
        <f>'Cover Sheet Tables 1-15'!D12</f>
        <v>45413</v>
      </c>
      <c r="E5" s="103" t="s">
        <v>380</v>
      </c>
    </row>
    <row r="6" spans="1:18" ht="14.45">
      <c r="A6" s="222"/>
      <c r="B6" s="222"/>
      <c r="C6" s="102"/>
      <c r="D6" s="103"/>
      <c r="E6" s="103"/>
    </row>
    <row r="7" spans="1:18" ht="14.85" customHeight="1">
      <c r="A7" s="222"/>
      <c r="B7" s="222"/>
      <c r="L7" s="157" t="s">
        <v>381</v>
      </c>
      <c r="M7" s="78" t="s">
        <v>382</v>
      </c>
      <c r="N7" s="17"/>
      <c r="O7" s="17"/>
    </row>
    <row r="8" spans="1:18" ht="18" customHeight="1">
      <c r="A8" s="222"/>
      <c r="B8" s="222"/>
      <c r="C8" s="3" t="s">
        <v>383</v>
      </c>
      <c r="D8" s="2"/>
      <c r="E8" s="2"/>
      <c r="F8" s="2"/>
      <c r="G8" s="2"/>
      <c r="H8" s="2"/>
      <c r="I8" s="2"/>
      <c r="J8" s="2"/>
      <c r="K8" s="2"/>
      <c r="L8" s="157">
        <v>1</v>
      </c>
      <c r="M8" s="158"/>
      <c r="N8" s="159"/>
      <c r="O8" s="159"/>
      <c r="P8" s="6"/>
      <c r="Q8" s="49"/>
    </row>
    <row r="9" spans="1:18" ht="14.45">
      <c r="A9" s="222"/>
      <c r="B9" s="222"/>
      <c r="C9" s="104" t="s">
        <v>384</v>
      </c>
      <c r="D9" s="105" t="s">
        <v>385</v>
      </c>
      <c r="E9" s="105" t="s">
        <v>386</v>
      </c>
      <c r="F9" s="107" t="s">
        <v>387</v>
      </c>
      <c r="G9" s="107" t="s">
        <v>388</v>
      </c>
      <c r="H9" s="107" t="s">
        <v>389</v>
      </c>
      <c r="I9" s="106" t="s">
        <v>390</v>
      </c>
      <c r="J9" s="106" t="s">
        <v>391</v>
      </c>
      <c r="K9" s="106" t="s">
        <v>392</v>
      </c>
      <c r="L9" s="160">
        <v>2024</v>
      </c>
      <c r="M9" s="161">
        <v>2023</v>
      </c>
      <c r="N9" s="161">
        <v>2024</v>
      </c>
      <c r="O9" s="161">
        <v>2025</v>
      </c>
      <c r="P9" s="4" t="s">
        <v>393</v>
      </c>
      <c r="Q9" s="4" t="s">
        <v>394</v>
      </c>
      <c r="R9" s="5" t="s">
        <v>395</v>
      </c>
    </row>
    <row r="10" spans="1:18" ht="61.5" customHeight="1">
      <c r="A10" s="222" t="s">
        <v>396</v>
      </c>
      <c r="B10" s="222"/>
      <c r="C10" s="52" t="s">
        <v>397</v>
      </c>
      <c r="D10" s="53" t="s">
        <v>398</v>
      </c>
      <c r="E10" s="53" t="s">
        <v>399</v>
      </c>
      <c r="F10" s="52" t="s">
        <v>400</v>
      </c>
      <c r="G10" s="52" t="s">
        <v>65</v>
      </c>
      <c r="H10" s="52" t="s">
        <v>401</v>
      </c>
      <c r="I10" s="52" t="s">
        <v>65</v>
      </c>
      <c r="J10" s="52" t="s">
        <v>65</v>
      </c>
      <c r="K10" s="61" t="s">
        <v>65</v>
      </c>
      <c r="L10" s="264">
        <v>0</v>
      </c>
      <c r="M10" s="163"/>
      <c r="N10" s="163"/>
      <c r="O10" s="163"/>
      <c r="P10" s="15" t="s">
        <v>402</v>
      </c>
      <c r="Q10" s="192" t="s">
        <v>403</v>
      </c>
      <c r="R10" s="35"/>
    </row>
    <row r="11" spans="1:18" ht="45" customHeight="1">
      <c r="A11" s="222"/>
      <c r="B11" s="222"/>
      <c r="C11" s="52" t="s">
        <v>397</v>
      </c>
      <c r="D11" s="53" t="s">
        <v>398</v>
      </c>
      <c r="E11" s="53" t="s">
        <v>399</v>
      </c>
      <c r="F11" s="52" t="s">
        <v>404</v>
      </c>
      <c r="G11" s="52" t="s">
        <v>65</v>
      </c>
      <c r="H11" s="52" t="s">
        <v>401</v>
      </c>
      <c r="I11" s="52" t="s">
        <v>65</v>
      </c>
      <c r="J11" s="52" t="s">
        <v>65</v>
      </c>
      <c r="K11" s="61" t="s">
        <v>65</v>
      </c>
      <c r="L11" s="264">
        <v>17</v>
      </c>
      <c r="M11" s="163"/>
      <c r="N11" s="163"/>
      <c r="O11" s="163"/>
      <c r="P11" s="15" t="s">
        <v>402</v>
      </c>
      <c r="Q11" s="192" t="s">
        <v>403</v>
      </c>
      <c r="R11" s="35"/>
    </row>
    <row r="12" spans="1:18" ht="45" customHeight="1">
      <c r="A12" s="222"/>
      <c r="B12" s="222"/>
      <c r="C12" s="52" t="s">
        <v>397</v>
      </c>
      <c r="D12" s="53" t="s">
        <v>398</v>
      </c>
      <c r="E12" s="53" t="s">
        <v>399</v>
      </c>
      <c r="F12" s="52" t="s">
        <v>405</v>
      </c>
      <c r="G12" s="52" t="s">
        <v>65</v>
      </c>
      <c r="H12" s="52" t="s">
        <v>401</v>
      </c>
      <c r="I12" s="52" t="s">
        <v>65</v>
      </c>
      <c r="J12" s="52" t="s">
        <v>65</v>
      </c>
      <c r="K12" s="61" t="s">
        <v>65</v>
      </c>
      <c r="L12" s="264">
        <v>0</v>
      </c>
      <c r="M12" s="163"/>
      <c r="N12" s="163"/>
      <c r="O12" s="163"/>
      <c r="P12" s="15" t="s">
        <v>402</v>
      </c>
      <c r="Q12" s="192" t="s">
        <v>403</v>
      </c>
      <c r="R12" s="35"/>
    </row>
    <row r="13" spans="1:18" ht="45" customHeight="1">
      <c r="A13" s="222"/>
      <c r="B13" s="222"/>
      <c r="C13" s="52" t="s">
        <v>397</v>
      </c>
      <c r="D13" s="53" t="s">
        <v>398</v>
      </c>
      <c r="E13" s="53" t="s">
        <v>399</v>
      </c>
      <c r="F13" s="52" t="s">
        <v>406</v>
      </c>
      <c r="G13" s="52" t="s">
        <v>65</v>
      </c>
      <c r="H13" s="52" t="s">
        <v>401</v>
      </c>
      <c r="I13" s="52" t="s">
        <v>65</v>
      </c>
      <c r="J13" s="52" t="s">
        <v>65</v>
      </c>
      <c r="K13" s="61" t="s">
        <v>65</v>
      </c>
      <c r="L13" s="264">
        <v>288</v>
      </c>
      <c r="M13" s="163"/>
      <c r="N13" s="163"/>
      <c r="O13" s="163"/>
      <c r="P13" s="15" t="s">
        <v>402</v>
      </c>
      <c r="Q13" s="192" t="s">
        <v>403</v>
      </c>
      <c r="R13" s="35"/>
    </row>
    <row r="14" spans="1:18" ht="45" customHeight="1">
      <c r="A14" s="222"/>
      <c r="B14" s="222"/>
      <c r="C14" s="52" t="s">
        <v>397</v>
      </c>
      <c r="D14" s="53" t="s">
        <v>398</v>
      </c>
      <c r="E14" s="53" t="s">
        <v>399</v>
      </c>
      <c r="F14" s="52" t="s">
        <v>400</v>
      </c>
      <c r="G14" s="52" t="s">
        <v>65</v>
      </c>
      <c r="H14" s="52" t="s">
        <v>407</v>
      </c>
      <c r="I14" s="52" t="s">
        <v>65</v>
      </c>
      <c r="J14" s="52" t="s">
        <v>65</v>
      </c>
      <c r="K14" s="61" t="s">
        <v>65</v>
      </c>
      <c r="L14" s="264">
        <v>0</v>
      </c>
      <c r="M14" s="163"/>
      <c r="N14" s="163"/>
      <c r="O14" s="163"/>
      <c r="P14" s="15" t="s">
        <v>402</v>
      </c>
      <c r="Q14" s="192" t="s">
        <v>403</v>
      </c>
      <c r="R14" s="35"/>
    </row>
    <row r="15" spans="1:18" ht="45" customHeight="1">
      <c r="A15" s="222"/>
      <c r="B15" s="222"/>
      <c r="C15" s="52" t="s">
        <v>397</v>
      </c>
      <c r="D15" s="53" t="s">
        <v>398</v>
      </c>
      <c r="E15" s="53" t="s">
        <v>399</v>
      </c>
      <c r="F15" s="52" t="s">
        <v>404</v>
      </c>
      <c r="G15" s="52" t="s">
        <v>65</v>
      </c>
      <c r="H15" s="52" t="s">
        <v>407</v>
      </c>
      <c r="I15" s="52" t="s">
        <v>65</v>
      </c>
      <c r="J15" s="52" t="s">
        <v>65</v>
      </c>
      <c r="K15" s="61" t="s">
        <v>65</v>
      </c>
      <c r="L15" s="264">
        <v>38</v>
      </c>
      <c r="M15" s="163"/>
      <c r="N15" s="163"/>
      <c r="O15" s="163"/>
      <c r="P15" s="15" t="s">
        <v>402</v>
      </c>
      <c r="Q15" s="192" t="s">
        <v>403</v>
      </c>
      <c r="R15" s="35"/>
    </row>
    <row r="16" spans="1:18" ht="45" customHeight="1">
      <c r="A16" s="222"/>
      <c r="B16" s="222"/>
      <c r="C16" s="52" t="s">
        <v>397</v>
      </c>
      <c r="D16" s="53" t="s">
        <v>398</v>
      </c>
      <c r="E16" s="53" t="s">
        <v>399</v>
      </c>
      <c r="F16" s="52" t="s">
        <v>405</v>
      </c>
      <c r="G16" s="52" t="s">
        <v>65</v>
      </c>
      <c r="H16" s="52" t="s">
        <v>407</v>
      </c>
      <c r="I16" s="52" t="s">
        <v>65</v>
      </c>
      <c r="J16" s="52" t="s">
        <v>65</v>
      </c>
      <c r="K16" s="61" t="s">
        <v>65</v>
      </c>
      <c r="L16" s="264">
        <v>0</v>
      </c>
      <c r="M16" s="163"/>
      <c r="N16" s="163"/>
      <c r="O16" s="163"/>
      <c r="P16" s="15" t="s">
        <v>402</v>
      </c>
      <c r="Q16" s="192" t="s">
        <v>403</v>
      </c>
      <c r="R16" s="35"/>
    </row>
    <row r="17" spans="1:18" ht="45" customHeight="1">
      <c r="A17" s="222"/>
      <c r="B17" s="222"/>
      <c r="C17" s="52" t="s">
        <v>397</v>
      </c>
      <c r="D17" s="53" t="s">
        <v>398</v>
      </c>
      <c r="E17" s="53" t="s">
        <v>399</v>
      </c>
      <c r="F17" s="52" t="s">
        <v>406</v>
      </c>
      <c r="G17" s="52" t="s">
        <v>65</v>
      </c>
      <c r="H17" s="52" t="s">
        <v>407</v>
      </c>
      <c r="I17" s="52" t="s">
        <v>65</v>
      </c>
      <c r="J17" s="52" t="s">
        <v>65</v>
      </c>
      <c r="K17" s="61" t="s">
        <v>65</v>
      </c>
      <c r="L17" s="264">
        <v>361</v>
      </c>
      <c r="M17" s="163"/>
      <c r="N17" s="163"/>
      <c r="O17" s="163"/>
      <c r="P17" s="15" t="s">
        <v>402</v>
      </c>
      <c r="Q17" s="192" t="s">
        <v>403</v>
      </c>
      <c r="R17" s="35"/>
    </row>
    <row r="18" spans="1:18" ht="45" customHeight="1">
      <c r="A18" s="222"/>
      <c r="B18" s="222"/>
      <c r="C18" s="52" t="s">
        <v>397</v>
      </c>
      <c r="D18" s="53" t="s">
        <v>398</v>
      </c>
      <c r="E18" s="53" t="s">
        <v>399</v>
      </c>
      <c r="F18" s="52" t="s">
        <v>400</v>
      </c>
      <c r="G18" s="52" t="s">
        <v>65</v>
      </c>
      <c r="H18" s="52" t="s">
        <v>408</v>
      </c>
      <c r="I18" s="52" t="s">
        <v>65</v>
      </c>
      <c r="J18" s="52" t="s">
        <v>65</v>
      </c>
      <c r="K18" s="61" t="s">
        <v>65</v>
      </c>
      <c r="L18" s="264">
        <v>0</v>
      </c>
      <c r="M18" s="163"/>
      <c r="N18" s="163"/>
      <c r="O18" s="163"/>
      <c r="P18" s="15" t="s">
        <v>402</v>
      </c>
      <c r="Q18" s="192" t="s">
        <v>403</v>
      </c>
      <c r="R18" s="35"/>
    </row>
    <row r="19" spans="1:18" ht="45" customHeight="1">
      <c r="A19" s="222"/>
      <c r="B19" s="222"/>
      <c r="C19" s="52" t="s">
        <v>397</v>
      </c>
      <c r="D19" s="53" t="s">
        <v>398</v>
      </c>
      <c r="E19" s="53" t="s">
        <v>399</v>
      </c>
      <c r="F19" s="52" t="s">
        <v>404</v>
      </c>
      <c r="G19" s="52" t="s">
        <v>65</v>
      </c>
      <c r="H19" s="52" t="s">
        <v>408</v>
      </c>
      <c r="I19" s="52" t="s">
        <v>65</v>
      </c>
      <c r="J19" s="52" t="s">
        <v>65</v>
      </c>
      <c r="K19" s="61" t="s">
        <v>65</v>
      </c>
      <c r="L19" s="264">
        <v>101</v>
      </c>
      <c r="M19" s="163"/>
      <c r="N19" s="163"/>
      <c r="O19" s="163"/>
      <c r="P19" s="15" t="s">
        <v>402</v>
      </c>
      <c r="Q19" s="192" t="s">
        <v>403</v>
      </c>
      <c r="R19" s="35"/>
    </row>
    <row r="20" spans="1:18" ht="45" customHeight="1">
      <c r="A20" s="222"/>
      <c r="B20" s="222"/>
      <c r="C20" s="52" t="s">
        <v>397</v>
      </c>
      <c r="D20" s="53" t="s">
        <v>398</v>
      </c>
      <c r="E20" s="53" t="s">
        <v>399</v>
      </c>
      <c r="F20" s="52" t="s">
        <v>405</v>
      </c>
      <c r="G20" s="52" t="s">
        <v>65</v>
      </c>
      <c r="H20" s="52" t="s">
        <v>408</v>
      </c>
      <c r="I20" s="52" t="s">
        <v>65</v>
      </c>
      <c r="J20" s="52" t="s">
        <v>65</v>
      </c>
      <c r="K20" s="61" t="s">
        <v>65</v>
      </c>
      <c r="L20" s="264">
        <v>0</v>
      </c>
      <c r="M20" s="163"/>
      <c r="N20" s="163"/>
      <c r="O20" s="163"/>
      <c r="P20" s="15" t="s">
        <v>402</v>
      </c>
      <c r="Q20" s="192" t="s">
        <v>403</v>
      </c>
      <c r="R20" s="35"/>
    </row>
    <row r="21" spans="1:18" ht="45" customHeight="1">
      <c r="A21" s="222"/>
      <c r="B21" s="222"/>
      <c r="C21" s="52" t="s">
        <v>397</v>
      </c>
      <c r="D21" s="53" t="s">
        <v>398</v>
      </c>
      <c r="E21" s="53" t="s">
        <v>399</v>
      </c>
      <c r="F21" s="52" t="s">
        <v>406</v>
      </c>
      <c r="G21" s="52" t="s">
        <v>65</v>
      </c>
      <c r="H21" s="52" t="s">
        <v>408</v>
      </c>
      <c r="I21" s="52" t="s">
        <v>65</v>
      </c>
      <c r="J21" s="52" t="s">
        <v>65</v>
      </c>
      <c r="K21" s="61" t="s">
        <v>65</v>
      </c>
      <c r="L21" s="264">
        <v>2529</v>
      </c>
      <c r="M21" s="163"/>
      <c r="N21" s="163"/>
      <c r="O21" s="163"/>
      <c r="P21" s="15" t="s">
        <v>402</v>
      </c>
      <c r="Q21" s="192" t="s">
        <v>403</v>
      </c>
      <c r="R21" s="35"/>
    </row>
    <row r="22" spans="1:18" ht="15" customHeight="1">
      <c r="A22" s="222"/>
      <c r="B22" s="222"/>
      <c r="C22" s="52" t="s">
        <v>397</v>
      </c>
      <c r="D22" s="53" t="s">
        <v>409</v>
      </c>
      <c r="E22" s="53" t="s">
        <v>410</v>
      </c>
      <c r="F22" s="52" t="s">
        <v>400</v>
      </c>
      <c r="G22" s="52" t="s">
        <v>65</v>
      </c>
      <c r="H22" s="52" t="s">
        <v>401</v>
      </c>
      <c r="I22" s="61" t="s">
        <v>65</v>
      </c>
      <c r="J22" s="61" t="s">
        <v>65</v>
      </c>
      <c r="K22" s="61" t="s">
        <v>65</v>
      </c>
      <c r="L22" s="264">
        <v>0</v>
      </c>
      <c r="M22" s="163"/>
      <c r="N22" s="163"/>
      <c r="O22" s="163"/>
      <c r="P22" s="15" t="s">
        <v>402</v>
      </c>
      <c r="Q22" s="59"/>
      <c r="R22" s="35"/>
    </row>
    <row r="23" spans="1:18" ht="15" customHeight="1">
      <c r="A23" s="222"/>
      <c r="B23" s="222"/>
      <c r="C23" s="52" t="s">
        <v>397</v>
      </c>
      <c r="D23" s="53" t="s">
        <v>409</v>
      </c>
      <c r="E23" s="53" t="s">
        <v>410</v>
      </c>
      <c r="F23" s="52" t="s">
        <v>404</v>
      </c>
      <c r="G23" s="52" t="s">
        <v>65</v>
      </c>
      <c r="H23" s="52" t="s">
        <v>401</v>
      </c>
      <c r="I23" s="61" t="s">
        <v>65</v>
      </c>
      <c r="J23" s="61" t="s">
        <v>65</v>
      </c>
      <c r="K23" s="61" t="s">
        <v>65</v>
      </c>
      <c r="L23" s="264">
        <v>0</v>
      </c>
      <c r="M23" s="163"/>
      <c r="N23" s="163"/>
      <c r="O23" s="163"/>
      <c r="P23" s="15" t="s">
        <v>402</v>
      </c>
      <c r="Q23" s="59"/>
      <c r="R23" s="35"/>
    </row>
    <row r="24" spans="1:18" ht="15" customHeight="1">
      <c r="A24" s="222"/>
      <c r="B24" s="222"/>
      <c r="C24" s="52" t="s">
        <v>397</v>
      </c>
      <c r="D24" s="53" t="s">
        <v>409</v>
      </c>
      <c r="E24" s="53" t="s">
        <v>410</v>
      </c>
      <c r="F24" s="52" t="s">
        <v>405</v>
      </c>
      <c r="G24" s="52" t="s">
        <v>65</v>
      </c>
      <c r="H24" s="52" t="s">
        <v>401</v>
      </c>
      <c r="I24" s="61" t="s">
        <v>65</v>
      </c>
      <c r="J24" s="61" t="s">
        <v>65</v>
      </c>
      <c r="K24" s="61" t="s">
        <v>65</v>
      </c>
      <c r="L24" s="264">
        <v>0</v>
      </c>
      <c r="M24" s="163"/>
      <c r="N24" s="163"/>
      <c r="O24" s="163"/>
      <c r="P24" s="15" t="s">
        <v>402</v>
      </c>
      <c r="Q24" s="59"/>
      <c r="R24" s="35"/>
    </row>
    <row r="25" spans="1:18" ht="15" customHeight="1">
      <c r="A25" s="222"/>
      <c r="B25" s="222"/>
      <c r="C25" s="52" t="s">
        <v>397</v>
      </c>
      <c r="D25" s="53" t="s">
        <v>409</v>
      </c>
      <c r="E25" s="53" t="s">
        <v>410</v>
      </c>
      <c r="F25" s="52" t="s">
        <v>406</v>
      </c>
      <c r="G25" s="52" t="s">
        <v>65</v>
      </c>
      <c r="H25" s="52" t="s">
        <v>401</v>
      </c>
      <c r="I25" s="61" t="s">
        <v>65</v>
      </c>
      <c r="J25" s="61" t="s">
        <v>65</v>
      </c>
      <c r="K25" s="61" t="s">
        <v>65</v>
      </c>
      <c r="L25" s="264">
        <v>48</v>
      </c>
      <c r="M25" s="163"/>
      <c r="N25" s="163"/>
      <c r="O25" s="163"/>
      <c r="P25" s="15" t="s">
        <v>402</v>
      </c>
      <c r="Q25" s="134" t="s">
        <v>411</v>
      </c>
      <c r="R25" s="35"/>
    </row>
    <row r="26" spans="1:18" ht="15" customHeight="1">
      <c r="A26" s="222"/>
      <c r="B26" s="222"/>
      <c r="C26" s="52" t="s">
        <v>397</v>
      </c>
      <c r="D26" s="53" t="s">
        <v>409</v>
      </c>
      <c r="E26" s="53" t="s">
        <v>410</v>
      </c>
      <c r="F26" s="52" t="s">
        <v>400</v>
      </c>
      <c r="G26" s="52" t="s">
        <v>65</v>
      </c>
      <c r="H26" s="52" t="s">
        <v>407</v>
      </c>
      <c r="I26" s="61" t="s">
        <v>65</v>
      </c>
      <c r="J26" s="61" t="s">
        <v>65</v>
      </c>
      <c r="K26" s="61" t="s">
        <v>65</v>
      </c>
      <c r="L26" s="264">
        <v>0</v>
      </c>
      <c r="M26" s="163"/>
      <c r="N26" s="163"/>
      <c r="O26" s="163"/>
      <c r="P26" s="15" t="s">
        <v>402</v>
      </c>
      <c r="Q26" s="59"/>
      <c r="R26" s="35"/>
    </row>
    <row r="27" spans="1:18" ht="15" customHeight="1">
      <c r="A27" s="222"/>
      <c r="B27" s="222"/>
      <c r="C27" s="52" t="s">
        <v>397</v>
      </c>
      <c r="D27" s="53" t="s">
        <v>409</v>
      </c>
      <c r="E27" s="53" t="s">
        <v>410</v>
      </c>
      <c r="F27" s="52" t="s">
        <v>404</v>
      </c>
      <c r="G27" s="52" t="s">
        <v>65</v>
      </c>
      <c r="H27" s="52" t="s">
        <v>407</v>
      </c>
      <c r="I27" s="61" t="s">
        <v>65</v>
      </c>
      <c r="J27" s="61" t="s">
        <v>65</v>
      </c>
      <c r="K27" s="61" t="s">
        <v>65</v>
      </c>
      <c r="L27" s="264">
        <v>4</v>
      </c>
      <c r="M27" s="163"/>
      <c r="N27" s="163"/>
      <c r="O27" s="163"/>
      <c r="P27" s="15" t="s">
        <v>402</v>
      </c>
      <c r="Q27" s="59"/>
      <c r="R27" s="35"/>
    </row>
    <row r="28" spans="1:18" ht="15" customHeight="1">
      <c r="A28" s="222"/>
      <c r="B28" s="222"/>
      <c r="C28" s="52" t="s">
        <v>397</v>
      </c>
      <c r="D28" s="53" t="s">
        <v>409</v>
      </c>
      <c r="E28" s="53" t="s">
        <v>410</v>
      </c>
      <c r="F28" s="52" t="s">
        <v>405</v>
      </c>
      <c r="G28" s="52" t="s">
        <v>65</v>
      </c>
      <c r="H28" s="52" t="s">
        <v>407</v>
      </c>
      <c r="I28" s="61" t="s">
        <v>65</v>
      </c>
      <c r="J28" s="61" t="s">
        <v>65</v>
      </c>
      <c r="K28" s="61" t="s">
        <v>65</v>
      </c>
      <c r="L28" s="264">
        <v>0</v>
      </c>
      <c r="M28" s="163"/>
      <c r="N28" s="163"/>
      <c r="O28" s="163"/>
      <c r="P28" s="15" t="s">
        <v>402</v>
      </c>
      <c r="Q28" s="59"/>
      <c r="R28" s="35"/>
    </row>
    <row r="29" spans="1:18" ht="15" customHeight="1">
      <c r="A29" s="222"/>
      <c r="B29" s="222"/>
      <c r="C29" s="52" t="s">
        <v>397</v>
      </c>
      <c r="D29" s="53" t="s">
        <v>409</v>
      </c>
      <c r="E29" s="53" t="s">
        <v>410</v>
      </c>
      <c r="F29" s="52" t="s">
        <v>406</v>
      </c>
      <c r="G29" s="52" t="s">
        <v>65</v>
      </c>
      <c r="H29" s="52" t="s">
        <v>407</v>
      </c>
      <c r="I29" s="61" t="s">
        <v>65</v>
      </c>
      <c r="J29" s="61" t="s">
        <v>65</v>
      </c>
      <c r="K29" s="61" t="s">
        <v>65</v>
      </c>
      <c r="L29" s="264">
        <v>78</v>
      </c>
      <c r="M29" s="163"/>
      <c r="N29" s="163"/>
      <c r="O29" s="163"/>
      <c r="P29" s="15" t="s">
        <v>402</v>
      </c>
      <c r="Q29" s="134" t="s">
        <v>411</v>
      </c>
      <c r="R29" s="35"/>
    </row>
    <row r="30" spans="1:18" ht="15" customHeight="1">
      <c r="A30" s="222"/>
      <c r="B30" s="222"/>
      <c r="C30" s="52" t="s">
        <v>397</v>
      </c>
      <c r="D30" s="53" t="s">
        <v>409</v>
      </c>
      <c r="E30" s="53" t="s">
        <v>410</v>
      </c>
      <c r="F30" s="52" t="s">
        <v>400</v>
      </c>
      <c r="G30" s="52" t="s">
        <v>65</v>
      </c>
      <c r="H30" s="52" t="s">
        <v>408</v>
      </c>
      <c r="I30" s="61" t="s">
        <v>65</v>
      </c>
      <c r="J30" s="61" t="s">
        <v>65</v>
      </c>
      <c r="K30" s="61" t="s">
        <v>65</v>
      </c>
      <c r="L30" s="264">
        <v>0</v>
      </c>
      <c r="M30" s="163"/>
      <c r="N30" s="163"/>
      <c r="O30" s="163"/>
      <c r="P30" s="15" t="s">
        <v>402</v>
      </c>
      <c r="Q30" s="59"/>
      <c r="R30" s="35"/>
    </row>
    <row r="31" spans="1:18" ht="15" customHeight="1">
      <c r="A31" s="222"/>
      <c r="B31" s="222"/>
      <c r="C31" s="52" t="s">
        <v>397</v>
      </c>
      <c r="D31" s="53" t="s">
        <v>409</v>
      </c>
      <c r="E31" s="53" t="s">
        <v>410</v>
      </c>
      <c r="F31" s="52" t="s">
        <v>404</v>
      </c>
      <c r="G31" s="52" t="s">
        <v>65</v>
      </c>
      <c r="H31" s="52" t="s">
        <v>408</v>
      </c>
      <c r="I31" s="61" t="s">
        <v>65</v>
      </c>
      <c r="J31" s="61" t="s">
        <v>65</v>
      </c>
      <c r="K31" s="61" t="s">
        <v>65</v>
      </c>
      <c r="L31" s="264">
        <v>3</v>
      </c>
      <c r="M31" s="163"/>
      <c r="N31" s="163"/>
      <c r="O31" s="163"/>
      <c r="P31" s="15" t="s">
        <v>402</v>
      </c>
      <c r="Q31" s="59"/>
      <c r="R31" s="35"/>
    </row>
    <row r="32" spans="1:18" ht="15" customHeight="1">
      <c r="A32" s="222"/>
      <c r="B32" s="222"/>
      <c r="C32" s="52" t="s">
        <v>397</v>
      </c>
      <c r="D32" s="53" t="s">
        <v>409</v>
      </c>
      <c r="E32" s="53" t="s">
        <v>410</v>
      </c>
      <c r="F32" s="52" t="s">
        <v>405</v>
      </c>
      <c r="G32" s="52" t="s">
        <v>65</v>
      </c>
      <c r="H32" s="52" t="s">
        <v>408</v>
      </c>
      <c r="I32" s="61" t="s">
        <v>65</v>
      </c>
      <c r="J32" s="61" t="s">
        <v>65</v>
      </c>
      <c r="K32" s="61" t="s">
        <v>65</v>
      </c>
      <c r="L32" s="264">
        <v>0</v>
      </c>
      <c r="M32" s="163"/>
      <c r="N32" s="163"/>
      <c r="O32" s="163"/>
      <c r="P32" s="15" t="s">
        <v>402</v>
      </c>
      <c r="Q32" s="59"/>
      <c r="R32" s="35"/>
    </row>
    <row r="33" spans="1:18" ht="15" customHeight="1">
      <c r="A33" s="222"/>
      <c r="B33" s="222"/>
      <c r="C33" s="52" t="s">
        <v>397</v>
      </c>
      <c r="D33" s="53" t="s">
        <v>409</v>
      </c>
      <c r="E33" s="53" t="s">
        <v>410</v>
      </c>
      <c r="F33" s="52" t="s">
        <v>406</v>
      </c>
      <c r="G33" s="52" t="s">
        <v>65</v>
      </c>
      <c r="H33" s="52" t="s">
        <v>408</v>
      </c>
      <c r="I33" s="61" t="s">
        <v>65</v>
      </c>
      <c r="J33" s="61" t="s">
        <v>65</v>
      </c>
      <c r="K33" s="61" t="s">
        <v>65</v>
      </c>
      <c r="L33" s="264">
        <v>345</v>
      </c>
      <c r="M33" s="163"/>
      <c r="N33" s="163"/>
      <c r="O33" s="163"/>
      <c r="P33" s="15" t="s">
        <v>402</v>
      </c>
      <c r="Q33" s="134" t="s">
        <v>412</v>
      </c>
      <c r="R33" s="35"/>
    </row>
    <row r="34" spans="1:18" ht="18" customHeight="1">
      <c r="A34" s="222"/>
      <c r="B34" s="222"/>
      <c r="C34" s="52" t="s">
        <v>397</v>
      </c>
      <c r="D34" s="53" t="s">
        <v>413</v>
      </c>
      <c r="E34" s="53" t="s">
        <v>414</v>
      </c>
      <c r="F34" s="52" t="s">
        <v>400</v>
      </c>
      <c r="G34" s="52" t="s">
        <v>65</v>
      </c>
      <c r="H34" s="52" t="s">
        <v>401</v>
      </c>
      <c r="I34" s="61" t="s">
        <v>65</v>
      </c>
      <c r="J34" s="61" t="s">
        <v>65</v>
      </c>
      <c r="K34" s="61" t="s">
        <v>65</v>
      </c>
      <c r="L34" s="264">
        <v>0</v>
      </c>
      <c r="M34" s="163"/>
      <c r="N34" s="163"/>
      <c r="O34" s="163"/>
      <c r="P34" s="15" t="s">
        <v>402</v>
      </c>
      <c r="Q34" s="59" t="s">
        <v>415</v>
      </c>
      <c r="R34" s="35"/>
    </row>
    <row r="35" spans="1:18" ht="18" customHeight="1">
      <c r="A35" s="222"/>
      <c r="B35" s="222"/>
      <c r="C35" s="52" t="s">
        <v>397</v>
      </c>
      <c r="D35" s="53" t="s">
        <v>413</v>
      </c>
      <c r="E35" s="53" t="s">
        <v>414</v>
      </c>
      <c r="F35" s="52" t="s">
        <v>404</v>
      </c>
      <c r="G35" s="52" t="s">
        <v>65</v>
      </c>
      <c r="H35" s="52" t="s">
        <v>401</v>
      </c>
      <c r="I35" s="61" t="s">
        <v>65</v>
      </c>
      <c r="J35" s="61" t="s">
        <v>65</v>
      </c>
      <c r="K35" s="61" t="s">
        <v>65</v>
      </c>
      <c r="L35" s="264">
        <v>10</v>
      </c>
      <c r="M35" s="163"/>
      <c r="N35" s="163"/>
      <c r="O35" s="163"/>
      <c r="P35" s="15" t="s">
        <v>402</v>
      </c>
      <c r="Q35" s="59" t="s">
        <v>415</v>
      </c>
      <c r="R35" s="35"/>
    </row>
    <row r="36" spans="1:18" ht="18" customHeight="1">
      <c r="A36" s="222"/>
      <c r="B36" s="222"/>
      <c r="C36" s="52" t="s">
        <v>397</v>
      </c>
      <c r="D36" s="53" t="s">
        <v>413</v>
      </c>
      <c r="E36" s="53" t="s">
        <v>414</v>
      </c>
      <c r="F36" s="52" t="s">
        <v>405</v>
      </c>
      <c r="G36" s="52" t="s">
        <v>65</v>
      </c>
      <c r="H36" s="52" t="s">
        <v>401</v>
      </c>
      <c r="I36" s="61" t="s">
        <v>65</v>
      </c>
      <c r="J36" s="61" t="s">
        <v>65</v>
      </c>
      <c r="K36" s="61" t="s">
        <v>65</v>
      </c>
      <c r="L36" s="264">
        <v>0</v>
      </c>
      <c r="M36" s="163"/>
      <c r="N36" s="163"/>
      <c r="O36" s="163"/>
      <c r="P36" s="15" t="s">
        <v>402</v>
      </c>
      <c r="Q36" s="59" t="s">
        <v>415</v>
      </c>
      <c r="R36" s="35"/>
    </row>
    <row r="37" spans="1:18" ht="18" customHeight="1">
      <c r="A37" s="222"/>
      <c r="B37" s="222"/>
      <c r="C37" s="52" t="s">
        <v>397</v>
      </c>
      <c r="D37" s="53" t="s">
        <v>413</v>
      </c>
      <c r="E37" s="53" t="s">
        <v>414</v>
      </c>
      <c r="F37" s="52" t="s">
        <v>406</v>
      </c>
      <c r="G37" s="52" t="s">
        <v>65</v>
      </c>
      <c r="H37" s="52" t="s">
        <v>401</v>
      </c>
      <c r="I37" s="61" t="s">
        <v>65</v>
      </c>
      <c r="J37" s="61" t="s">
        <v>65</v>
      </c>
      <c r="K37" s="61" t="s">
        <v>65</v>
      </c>
      <c r="L37" s="264">
        <v>191</v>
      </c>
      <c r="M37" s="163"/>
      <c r="N37" s="163"/>
      <c r="O37" s="163"/>
      <c r="P37" s="15" t="s">
        <v>402</v>
      </c>
      <c r="Q37" s="59" t="s">
        <v>415</v>
      </c>
      <c r="R37" s="35"/>
    </row>
    <row r="38" spans="1:18" ht="18" customHeight="1">
      <c r="A38" s="222"/>
      <c r="B38" s="222"/>
      <c r="C38" s="52" t="s">
        <v>397</v>
      </c>
      <c r="D38" s="53" t="s">
        <v>413</v>
      </c>
      <c r="E38" s="53" t="s">
        <v>414</v>
      </c>
      <c r="F38" s="52" t="s">
        <v>400</v>
      </c>
      <c r="G38" s="52" t="s">
        <v>65</v>
      </c>
      <c r="H38" s="52" t="s">
        <v>407</v>
      </c>
      <c r="I38" s="61" t="s">
        <v>65</v>
      </c>
      <c r="J38" s="61" t="s">
        <v>65</v>
      </c>
      <c r="K38" s="61" t="s">
        <v>65</v>
      </c>
      <c r="L38" s="264">
        <v>0</v>
      </c>
      <c r="M38" s="163"/>
      <c r="N38" s="163"/>
      <c r="O38" s="163"/>
      <c r="P38" s="15" t="s">
        <v>402</v>
      </c>
      <c r="Q38" s="59" t="s">
        <v>415</v>
      </c>
      <c r="R38" s="35"/>
    </row>
    <row r="39" spans="1:18" ht="18" customHeight="1">
      <c r="A39" s="222"/>
      <c r="B39" s="222"/>
      <c r="C39" s="52" t="s">
        <v>397</v>
      </c>
      <c r="D39" s="53" t="s">
        <v>413</v>
      </c>
      <c r="E39" s="53" t="s">
        <v>414</v>
      </c>
      <c r="F39" s="52" t="s">
        <v>404</v>
      </c>
      <c r="G39" s="52" t="s">
        <v>65</v>
      </c>
      <c r="H39" s="52" t="s">
        <v>407</v>
      </c>
      <c r="I39" s="61" t="s">
        <v>65</v>
      </c>
      <c r="J39" s="61" t="s">
        <v>65</v>
      </c>
      <c r="K39" s="61" t="s">
        <v>65</v>
      </c>
      <c r="L39" s="264">
        <v>28</v>
      </c>
      <c r="M39" s="163"/>
      <c r="N39" s="163"/>
      <c r="O39" s="163"/>
      <c r="P39" s="15" t="s">
        <v>402</v>
      </c>
      <c r="Q39" s="59" t="s">
        <v>415</v>
      </c>
      <c r="R39" s="35"/>
    </row>
    <row r="40" spans="1:18" ht="18" customHeight="1">
      <c r="A40" s="222"/>
      <c r="B40" s="222"/>
      <c r="C40" s="52" t="s">
        <v>397</v>
      </c>
      <c r="D40" s="53" t="s">
        <v>413</v>
      </c>
      <c r="E40" s="53" t="s">
        <v>414</v>
      </c>
      <c r="F40" s="52" t="s">
        <v>405</v>
      </c>
      <c r="G40" s="52" t="s">
        <v>65</v>
      </c>
      <c r="H40" s="52" t="s">
        <v>407</v>
      </c>
      <c r="I40" s="61" t="s">
        <v>65</v>
      </c>
      <c r="J40" s="61" t="s">
        <v>65</v>
      </c>
      <c r="K40" s="61" t="s">
        <v>65</v>
      </c>
      <c r="L40" s="264">
        <v>0</v>
      </c>
      <c r="M40" s="163"/>
      <c r="N40" s="163"/>
      <c r="O40" s="163"/>
      <c r="P40" s="15" t="s">
        <v>402</v>
      </c>
      <c r="Q40" s="59" t="s">
        <v>415</v>
      </c>
      <c r="R40" s="35"/>
    </row>
    <row r="41" spans="1:18" ht="18" customHeight="1">
      <c r="A41" s="222"/>
      <c r="B41" s="222"/>
      <c r="C41" s="52" t="s">
        <v>397</v>
      </c>
      <c r="D41" s="53" t="s">
        <v>413</v>
      </c>
      <c r="E41" s="53" t="s">
        <v>414</v>
      </c>
      <c r="F41" s="52" t="s">
        <v>406</v>
      </c>
      <c r="G41" s="52" t="s">
        <v>65</v>
      </c>
      <c r="H41" s="52" t="s">
        <v>407</v>
      </c>
      <c r="I41" s="61" t="s">
        <v>65</v>
      </c>
      <c r="J41" s="61" t="s">
        <v>65</v>
      </c>
      <c r="K41" s="61" t="s">
        <v>65</v>
      </c>
      <c r="L41" s="264">
        <v>226</v>
      </c>
      <c r="M41" s="163"/>
      <c r="N41" s="163"/>
      <c r="O41" s="163"/>
      <c r="P41" s="15" t="s">
        <v>402</v>
      </c>
      <c r="Q41" s="59" t="s">
        <v>415</v>
      </c>
      <c r="R41" s="35"/>
    </row>
    <row r="42" spans="1:18" ht="18" customHeight="1">
      <c r="A42" s="222"/>
      <c r="B42" s="222"/>
      <c r="C42" s="52" t="s">
        <v>397</v>
      </c>
      <c r="D42" s="53" t="s">
        <v>413</v>
      </c>
      <c r="E42" s="53" t="s">
        <v>414</v>
      </c>
      <c r="F42" s="52" t="s">
        <v>400</v>
      </c>
      <c r="G42" s="52" t="s">
        <v>65</v>
      </c>
      <c r="H42" s="52" t="s">
        <v>408</v>
      </c>
      <c r="I42" s="61" t="s">
        <v>65</v>
      </c>
      <c r="J42" s="61" t="s">
        <v>65</v>
      </c>
      <c r="K42" s="61" t="s">
        <v>65</v>
      </c>
      <c r="L42" s="264">
        <v>0</v>
      </c>
      <c r="M42" s="163"/>
      <c r="N42" s="163"/>
      <c r="O42" s="163"/>
      <c r="P42" s="15" t="s">
        <v>402</v>
      </c>
      <c r="Q42" s="59" t="s">
        <v>415</v>
      </c>
      <c r="R42" s="35"/>
    </row>
    <row r="43" spans="1:18" ht="18" customHeight="1">
      <c r="A43" s="222"/>
      <c r="B43" s="222"/>
      <c r="C43" s="52" t="s">
        <v>397</v>
      </c>
      <c r="D43" s="53" t="s">
        <v>413</v>
      </c>
      <c r="E43" s="53" t="s">
        <v>414</v>
      </c>
      <c r="F43" s="52" t="s">
        <v>404</v>
      </c>
      <c r="G43" s="52" t="s">
        <v>65</v>
      </c>
      <c r="H43" s="52" t="s">
        <v>408</v>
      </c>
      <c r="I43" s="61" t="s">
        <v>65</v>
      </c>
      <c r="J43" s="61" t="s">
        <v>65</v>
      </c>
      <c r="K43" s="61" t="s">
        <v>65</v>
      </c>
      <c r="L43" s="264">
        <v>83</v>
      </c>
      <c r="M43" s="163"/>
      <c r="N43" s="163"/>
      <c r="O43" s="163"/>
      <c r="P43" s="15" t="s">
        <v>402</v>
      </c>
      <c r="Q43" s="59" t="s">
        <v>415</v>
      </c>
      <c r="R43" s="35"/>
    </row>
    <row r="44" spans="1:18" ht="18" customHeight="1">
      <c r="A44" s="222"/>
      <c r="B44" s="222"/>
      <c r="C44" s="52" t="s">
        <v>397</v>
      </c>
      <c r="D44" s="53" t="s">
        <v>413</v>
      </c>
      <c r="E44" s="53" t="s">
        <v>414</v>
      </c>
      <c r="F44" s="52" t="s">
        <v>405</v>
      </c>
      <c r="G44" s="52" t="s">
        <v>65</v>
      </c>
      <c r="H44" s="52" t="s">
        <v>408</v>
      </c>
      <c r="I44" s="61" t="s">
        <v>65</v>
      </c>
      <c r="J44" s="61" t="s">
        <v>65</v>
      </c>
      <c r="K44" s="61" t="s">
        <v>65</v>
      </c>
      <c r="L44" s="264">
        <v>0</v>
      </c>
      <c r="M44" s="163"/>
      <c r="N44" s="163"/>
      <c r="O44" s="163"/>
      <c r="P44" s="15" t="s">
        <v>402</v>
      </c>
      <c r="Q44" s="59" t="s">
        <v>415</v>
      </c>
      <c r="R44" s="35"/>
    </row>
    <row r="45" spans="1:18" ht="18" customHeight="1">
      <c r="A45" s="222"/>
      <c r="B45" s="222"/>
      <c r="C45" s="52" t="s">
        <v>397</v>
      </c>
      <c r="D45" s="53" t="s">
        <v>413</v>
      </c>
      <c r="E45" s="53" t="s">
        <v>414</v>
      </c>
      <c r="F45" s="52" t="s">
        <v>406</v>
      </c>
      <c r="G45" s="52" t="s">
        <v>65</v>
      </c>
      <c r="H45" s="52" t="s">
        <v>408</v>
      </c>
      <c r="I45" s="61" t="s">
        <v>65</v>
      </c>
      <c r="J45" s="61" t="s">
        <v>65</v>
      </c>
      <c r="K45" s="61" t="s">
        <v>65</v>
      </c>
      <c r="L45" s="264">
        <v>1891</v>
      </c>
      <c r="M45" s="163"/>
      <c r="N45" s="163"/>
      <c r="O45" s="163"/>
      <c r="P45" s="15" t="s">
        <v>402</v>
      </c>
      <c r="Q45" s="59" t="s">
        <v>415</v>
      </c>
      <c r="R45" s="35"/>
    </row>
    <row r="46" spans="1:18" ht="15" customHeight="1">
      <c r="A46" s="222"/>
      <c r="B46" s="222"/>
      <c r="C46" s="52" t="s">
        <v>397</v>
      </c>
      <c r="D46" s="53" t="s">
        <v>416</v>
      </c>
      <c r="E46" s="53" t="s">
        <v>417</v>
      </c>
      <c r="F46" s="52" t="s">
        <v>400</v>
      </c>
      <c r="G46" s="52" t="s">
        <v>65</v>
      </c>
      <c r="H46" s="52" t="s">
        <v>401</v>
      </c>
      <c r="I46" s="61" t="s">
        <v>65</v>
      </c>
      <c r="J46" s="61" t="s">
        <v>65</v>
      </c>
      <c r="K46" s="61" t="s">
        <v>65</v>
      </c>
      <c r="L46" s="264">
        <v>0</v>
      </c>
      <c r="M46" s="163"/>
      <c r="N46" s="163"/>
      <c r="O46" s="163"/>
      <c r="P46" s="15" t="s">
        <v>402</v>
      </c>
      <c r="Q46" s="59" t="s">
        <v>415</v>
      </c>
      <c r="R46" s="35"/>
    </row>
    <row r="47" spans="1:18" ht="15" customHeight="1">
      <c r="A47" s="222"/>
      <c r="B47" s="222"/>
      <c r="C47" s="52" t="s">
        <v>397</v>
      </c>
      <c r="D47" s="53" t="s">
        <v>416</v>
      </c>
      <c r="E47" s="53" t="s">
        <v>417</v>
      </c>
      <c r="F47" s="52" t="s">
        <v>404</v>
      </c>
      <c r="G47" s="52" t="s">
        <v>65</v>
      </c>
      <c r="H47" s="52" t="s">
        <v>401</v>
      </c>
      <c r="I47" s="61" t="s">
        <v>65</v>
      </c>
      <c r="J47" s="61" t="s">
        <v>65</v>
      </c>
      <c r="K47" s="61" t="s">
        <v>65</v>
      </c>
      <c r="L47" s="264">
        <v>4</v>
      </c>
      <c r="M47" s="163"/>
      <c r="N47" s="163"/>
      <c r="O47" s="163"/>
      <c r="P47" s="15" t="s">
        <v>402</v>
      </c>
      <c r="Q47" s="59" t="s">
        <v>415</v>
      </c>
      <c r="R47" s="35"/>
    </row>
    <row r="48" spans="1:18" ht="15" customHeight="1">
      <c r="A48" s="222"/>
      <c r="B48" s="222"/>
      <c r="C48" s="52" t="s">
        <v>397</v>
      </c>
      <c r="D48" s="53" t="s">
        <v>416</v>
      </c>
      <c r="E48" s="53" t="s">
        <v>417</v>
      </c>
      <c r="F48" s="52" t="s">
        <v>405</v>
      </c>
      <c r="G48" s="52" t="s">
        <v>65</v>
      </c>
      <c r="H48" s="52" t="s">
        <v>401</v>
      </c>
      <c r="I48" s="61" t="s">
        <v>65</v>
      </c>
      <c r="J48" s="61" t="s">
        <v>65</v>
      </c>
      <c r="K48" s="61" t="s">
        <v>65</v>
      </c>
      <c r="L48" s="264">
        <v>0</v>
      </c>
      <c r="M48" s="163"/>
      <c r="N48" s="163"/>
      <c r="O48" s="163"/>
      <c r="P48" s="15" t="s">
        <v>402</v>
      </c>
      <c r="Q48" s="59" t="s">
        <v>415</v>
      </c>
      <c r="R48" s="35"/>
    </row>
    <row r="49" spans="1:18" ht="15" customHeight="1">
      <c r="A49" s="222"/>
      <c r="B49" s="222"/>
      <c r="C49" s="52" t="s">
        <v>397</v>
      </c>
      <c r="D49" s="53" t="s">
        <v>416</v>
      </c>
      <c r="E49" s="53" t="s">
        <v>417</v>
      </c>
      <c r="F49" s="52" t="s">
        <v>406</v>
      </c>
      <c r="G49" s="52" t="s">
        <v>65</v>
      </c>
      <c r="H49" s="52" t="s">
        <v>401</v>
      </c>
      <c r="I49" s="61" t="s">
        <v>65</v>
      </c>
      <c r="J49" s="61" t="s">
        <v>65</v>
      </c>
      <c r="K49" s="61" t="s">
        <v>65</v>
      </c>
      <c r="L49" s="264">
        <v>14</v>
      </c>
      <c r="M49" s="163"/>
      <c r="N49" s="163"/>
      <c r="O49" s="163"/>
      <c r="P49" s="15" t="s">
        <v>402</v>
      </c>
      <c r="Q49" s="59" t="s">
        <v>415</v>
      </c>
      <c r="R49" s="35"/>
    </row>
    <row r="50" spans="1:18" ht="15" customHeight="1">
      <c r="A50" s="222"/>
      <c r="B50" s="222"/>
      <c r="C50" s="52" t="s">
        <v>397</v>
      </c>
      <c r="D50" s="53" t="s">
        <v>416</v>
      </c>
      <c r="E50" s="53" t="s">
        <v>417</v>
      </c>
      <c r="F50" s="52" t="s">
        <v>400</v>
      </c>
      <c r="G50" s="52" t="s">
        <v>65</v>
      </c>
      <c r="H50" s="52" t="s">
        <v>407</v>
      </c>
      <c r="I50" s="61" t="s">
        <v>65</v>
      </c>
      <c r="J50" s="61" t="s">
        <v>65</v>
      </c>
      <c r="K50" s="61" t="s">
        <v>65</v>
      </c>
      <c r="L50" s="264">
        <v>0</v>
      </c>
      <c r="M50" s="163"/>
      <c r="N50" s="163"/>
      <c r="O50" s="163"/>
      <c r="P50" s="15" t="s">
        <v>402</v>
      </c>
      <c r="Q50" s="59" t="s">
        <v>415</v>
      </c>
      <c r="R50" s="35"/>
    </row>
    <row r="51" spans="1:18" ht="15" customHeight="1">
      <c r="A51" s="222"/>
      <c r="B51" s="222"/>
      <c r="C51" s="52" t="s">
        <v>397</v>
      </c>
      <c r="D51" s="53" t="s">
        <v>416</v>
      </c>
      <c r="E51" s="53" t="s">
        <v>417</v>
      </c>
      <c r="F51" s="52" t="s">
        <v>404</v>
      </c>
      <c r="G51" s="52" t="s">
        <v>65</v>
      </c>
      <c r="H51" s="52" t="s">
        <v>407</v>
      </c>
      <c r="I51" s="61" t="s">
        <v>65</v>
      </c>
      <c r="J51" s="61" t="s">
        <v>65</v>
      </c>
      <c r="K51" s="61" t="s">
        <v>65</v>
      </c>
      <c r="L51" s="264">
        <v>5</v>
      </c>
      <c r="M51" s="163"/>
      <c r="N51" s="163"/>
      <c r="O51" s="163"/>
      <c r="P51" s="15" t="s">
        <v>402</v>
      </c>
      <c r="Q51" s="59" t="s">
        <v>415</v>
      </c>
      <c r="R51" s="35"/>
    </row>
    <row r="52" spans="1:18" ht="15" customHeight="1">
      <c r="A52" s="222"/>
      <c r="B52" s="222"/>
      <c r="C52" s="52" t="s">
        <v>397</v>
      </c>
      <c r="D52" s="53" t="s">
        <v>416</v>
      </c>
      <c r="E52" s="53" t="s">
        <v>417</v>
      </c>
      <c r="F52" s="52" t="s">
        <v>405</v>
      </c>
      <c r="G52" s="52" t="s">
        <v>65</v>
      </c>
      <c r="H52" s="52" t="s">
        <v>407</v>
      </c>
      <c r="I52" s="61" t="s">
        <v>65</v>
      </c>
      <c r="J52" s="61" t="s">
        <v>65</v>
      </c>
      <c r="K52" s="61" t="s">
        <v>65</v>
      </c>
      <c r="L52" s="264">
        <v>0</v>
      </c>
      <c r="M52" s="163"/>
      <c r="N52" s="163"/>
      <c r="O52" s="163"/>
      <c r="P52" s="15" t="s">
        <v>402</v>
      </c>
      <c r="Q52" s="59" t="s">
        <v>415</v>
      </c>
      <c r="R52" s="35"/>
    </row>
    <row r="53" spans="1:18" ht="15" customHeight="1">
      <c r="A53" s="222"/>
      <c r="B53" s="222"/>
      <c r="C53" s="52" t="s">
        <v>397</v>
      </c>
      <c r="D53" s="53" t="s">
        <v>416</v>
      </c>
      <c r="E53" s="53" t="s">
        <v>417</v>
      </c>
      <c r="F53" s="52" t="s">
        <v>406</v>
      </c>
      <c r="G53" s="52" t="s">
        <v>65</v>
      </c>
      <c r="H53" s="52" t="s">
        <v>407</v>
      </c>
      <c r="I53" s="61" t="s">
        <v>65</v>
      </c>
      <c r="J53" s="61" t="s">
        <v>65</v>
      </c>
      <c r="K53" s="61" t="s">
        <v>65</v>
      </c>
      <c r="L53" s="264">
        <v>25</v>
      </c>
      <c r="M53" s="163"/>
      <c r="N53" s="163"/>
      <c r="O53" s="163"/>
      <c r="P53" s="15" t="s">
        <v>402</v>
      </c>
      <c r="Q53" s="59" t="s">
        <v>415</v>
      </c>
      <c r="R53" s="35"/>
    </row>
    <row r="54" spans="1:18" ht="15" customHeight="1">
      <c r="A54" s="222"/>
      <c r="B54" s="222"/>
      <c r="C54" s="52" t="s">
        <v>397</v>
      </c>
      <c r="D54" s="53" t="s">
        <v>416</v>
      </c>
      <c r="E54" s="53" t="s">
        <v>417</v>
      </c>
      <c r="F54" s="52" t="s">
        <v>400</v>
      </c>
      <c r="G54" s="52" t="s">
        <v>65</v>
      </c>
      <c r="H54" s="52" t="s">
        <v>408</v>
      </c>
      <c r="I54" s="61" t="s">
        <v>65</v>
      </c>
      <c r="J54" s="61" t="s">
        <v>65</v>
      </c>
      <c r="K54" s="61" t="s">
        <v>65</v>
      </c>
      <c r="L54" s="264">
        <v>0</v>
      </c>
      <c r="M54" s="163"/>
      <c r="N54" s="163"/>
      <c r="O54" s="163"/>
      <c r="P54" s="15" t="s">
        <v>402</v>
      </c>
      <c r="Q54" s="59" t="s">
        <v>415</v>
      </c>
      <c r="R54" s="35"/>
    </row>
    <row r="55" spans="1:18" ht="15" customHeight="1">
      <c r="A55" s="222"/>
      <c r="B55" s="222"/>
      <c r="C55" s="52" t="s">
        <v>397</v>
      </c>
      <c r="D55" s="53" t="s">
        <v>416</v>
      </c>
      <c r="E55" s="53" t="s">
        <v>417</v>
      </c>
      <c r="F55" s="52" t="s">
        <v>404</v>
      </c>
      <c r="G55" s="52" t="s">
        <v>65</v>
      </c>
      <c r="H55" s="52" t="s">
        <v>408</v>
      </c>
      <c r="I55" s="61" t="s">
        <v>65</v>
      </c>
      <c r="J55" s="61" t="s">
        <v>65</v>
      </c>
      <c r="K55" s="61" t="s">
        <v>65</v>
      </c>
      <c r="L55" s="264">
        <v>6</v>
      </c>
      <c r="M55" s="163"/>
      <c r="N55" s="163"/>
      <c r="O55" s="163"/>
      <c r="P55" s="15" t="s">
        <v>402</v>
      </c>
      <c r="Q55" s="59" t="s">
        <v>415</v>
      </c>
      <c r="R55" s="35"/>
    </row>
    <row r="56" spans="1:18" ht="15" customHeight="1">
      <c r="A56" s="222"/>
      <c r="B56" s="222"/>
      <c r="C56" s="52" t="s">
        <v>397</v>
      </c>
      <c r="D56" s="53" t="s">
        <v>416</v>
      </c>
      <c r="E56" s="53" t="s">
        <v>417</v>
      </c>
      <c r="F56" s="52" t="s">
        <v>405</v>
      </c>
      <c r="G56" s="52" t="s">
        <v>65</v>
      </c>
      <c r="H56" s="52" t="s">
        <v>408</v>
      </c>
      <c r="I56" s="61" t="s">
        <v>65</v>
      </c>
      <c r="J56" s="61" t="s">
        <v>65</v>
      </c>
      <c r="K56" s="61" t="s">
        <v>65</v>
      </c>
      <c r="L56" s="264">
        <v>0</v>
      </c>
      <c r="M56" s="163"/>
      <c r="N56" s="163"/>
      <c r="O56" s="163"/>
      <c r="P56" s="15" t="s">
        <v>402</v>
      </c>
      <c r="Q56" s="59" t="s">
        <v>415</v>
      </c>
      <c r="R56" s="35"/>
    </row>
    <row r="57" spans="1:18" ht="15" customHeight="1">
      <c r="A57" s="222"/>
      <c r="B57" s="222"/>
      <c r="C57" s="52" t="s">
        <v>397</v>
      </c>
      <c r="D57" s="53" t="s">
        <v>416</v>
      </c>
      <c r="E57" s="53" t="s">
        <v>417</v>
      </c>
      <c r="F57" s="52" t="s">
        <v>406</v>
      </c>
      <c r="G57" s="52" t="s">
        <v>65</v>
      </c>
      <c r="H57" s="52" t="s">
        <v>408</v>
      </c>
      <c r="I57" s="61" t="s">
        <v>65</v>
      </c>
      <c r="J57" s="61" t="s">
        <v>65</v>
      </c>
      <c r="K57" s="61" t="s">
        <v>65</v>
      </c>
      <c r="L57" s="264">
        <v>97</v>
      </c>
      <c r="M57" s="163"/>
      <c r="N57" s="163"/>
      <c r="O57" s="163"/>
      <c r="P57" s="15" t="s">
        <v>402</v>
      </c>
      <c r="Q57" s="59" t="s">
        <v>415</v>
      </c>
      <c r="R57" s="35"/>
    </row>
    <row r="58" spans="1:18" ht="15" customHeight="1">
      <c r="A58" s="222"/>
      <c r="B58" s="222"/>
      <c r="C58" s="52" t="s">
        <v>397</v>
      </c>
      <c r="D58" s="53" t="s">
        <v>418</v>
      </c>
      <c r="E58" s="53" t="s">
        <v>419</v>
      </c>
      <c r="F58" s="52" t="s">
        <v>400</v>
      </c>
      <c r="G58" s="52" t="s">
        <v>65</v>
      </c>
      <c r="H58" s="52" t="s">
        <v>401</v>
      </c>
      <c r="I58" s="61" t="s">
        <v>65</v>
      </c>
      <c r="J58" s="61" t="s">
        <v>65</v>
      </c>
      <c r="K58" s="61" t="s">
        <v>65</v>
      </c>
      <c r="L58" s="264">
        <v>0</v>
      </c>
      <c r="M58" s="163"/>
      <c r="N58" s="163"/>
      <c r="O58" s="163"/>
      <c r="P58" s="15" t="s">
        <v>402</v>
      </c>
      <c r="Q58" s="59" t="s">
        <v>415</v>
      </c>
      <c r="R58" s="35"/>
    </row>
    <row r="59" spans="1:18" ht="15" customHeight="1">
      <c r="A59" s="222"/>
      <c r="B59" s="222"/>
      <c r="C59" s="52" t="s">
        <v>397</v>
      </c>
      <c r="D59" s="53" t="s">
        <v>418</v>
      </c>
      <c r="E59" s="53" t="s">
        <v>419</v>
      </c>
      <c r="F59" s="52" t="s">
        <v>404</v>
      </c>
      <c r="G59" s="52" t="s">
        <v>65</v>
      </c>
      <c r="H59" s="52" t="s">
        <v>401</v>
      </c>
      <c r="I59" s="61" t="s">
        <v>65</v>
      </c>
      <c r="J59" s="61" t="s">
        <v>65</v>
      </c>
      <c r="K59" s="61" t="s">
        <v>65</v>
      </c>
      <c r="L59" s="264">
        <v>3</v>
      </c>
      <c r="M59" s="163"/>
      <c r="N59" s="163"/>
      <c r="O59" s="163"/>
      <c r="P59" s="15" t="s">
        <v>402</v>
      </c>
      <c r="Q59" s="59" t="s">
        <v>415</v>
      </c>
      <c r="R59" s="35"/>
    </row>
    <row r="60" spans="1:18" ht="15" customHeight="1">
      <c r="A60" s="222"/>
      <c r="B60" s="222"/>
      <c r="C60" s="52" t="s">
        <v>397</v>
      </c>
      <c r="D60" s="53" t="s">
        <v>418</v>
      </c>
      <c r="E60" s="53" t="s">
        <v>419</v>
      </c>
      <c r="F60" s="52" t="s">
        <v>405</v>
      </c>
      <c r="G60" s="52" t="s">
        <v>65</v>
      </c>
      <c r="H60" s="52" t="s">
        <v>401</v>
      </c>
      <c r="I60" s="61" t="s">
        <v>65</v>
      </c>
      <c r="J60" s="61" t="s">
        <v>65</v>
      </c>
      <c r="K60" s="61" t="s">
        <v>65</v>
      </c>
      <c r="L60" s="264">
        <v>0</v>
      </c>
      <c r="M60" s="163"/>
      <c r="N60" s="163"/>
      <c r="O60" s="163"/>
      <c r="P60" s="15" t="s">
        <v>402</v>
      </c>
      <c r="Q60" s="59" t="s">
        <v>415</v>
      </c>
      <c r="R60" s="35"/>
    </row>
    <row r="61" spans="1:18" ht="15" customHeight="1">
      <c r="A61" s="222"/>
      <c r="B61" s="222"/>
      <c r="C61" s="52" t="s">
        <v>397</v>
      </c>
      <c r="D61" s="53" t="s">
        <v>418</v>
      </c>
      <c r="E61" s="53" t="s">
        <v>419</v>
      </c>
      <c r="F61" s="221" t="s">
        <v>420</v>
      </c>
      <c r="G61" s="52" t="s">
        <v>65</v>
      </c>
      <c r="H61" s="52" t="s">
        <v>401</v>
      </c>
      <c r="I61" s="61" t="s">
        <v>65</v>
      </c>
      <c r="J61" s="61" t="s">
        <v>65</v>
      </c>
      <c r="K61" s="61" t="s">
        <v>65</v>
      </c>
      <c r="L61" s="264">
        <v>34</v>
      </c>
      <c r="M61" s="164">
        <v>58</v>
      </c>
      <c r="N61" s="164">
        <v>49</v>
      </c>
      <c r="O61" s="164">
        <v>41</v>
      </c>
      <c r="P61" s="15" t="s">
        <v>402</v>
      </c>
      <c r="Q61" s="59" t="s">
        <v>415</v>
      </c>
      <c r="R61" s="35"/>
    </row>
    <row r="62" spans="1:18" ht="15" customHeight="1">
      <c r="A62" s="222"/>
      <c r="B62" s="222"/>
      <c r="C62" s="52" t="s">
        <v>397</v>
      </c>
      <c r="D62" s="53" t="s">
        <v>418</v>
      </c>
      <c r="E62" s="53" t="s">
        <v>419</v>
      </c>
      <c r="F62" s="52" t="s">
        <v>400</v>
      </c>
      <c r="G62" s="52" t="s">
        <v>65</v>
      </c>
      <c r="H62" s="52" t="s">
        <v>407</v>
      </c>
      <c r="I62" s="61" t="s">
        <v>65</v>
      </c>
      <c r="J62" s="61" t="s">
        <v>65</v>
      </c>
      <c r="K62" s="61" t="s">
        <v>65</v>
      </c>
      <c r="L62" s="264">
        <v>0</v>
      </c>
      <c r="M62" s="163"/>
      <c r="N62" s="163"/>
      <c r="O62" s="163"/>
      <c r="P62" s="15" t="s">
        <v>402</v>
      </c>
      <c r="Q62" s="59" t="s">
        <v>415</v>
      </c>
      <c r="R62" s="35"/>
    </row>
    <row r="63" spans="1:18" ht="15" customHeight="1">
      <c r="A63" s="222"/>
      <c r="B63" s="222"/>
      <c r="C63" s="52" t="s">
        <v>397</v>
      </c>
      <c r="D63" s="53" t="s">
        <v>418</v>
      </c>
      <c r="E63" s="53" t="s">
        <v>419</v>
      </c>
      <c r="F63" s="52" t="s">
        <v>404</v>
      </c>
      <c r="G63" s="52" t="s">
        <v>65</v>
      </c>
      <c r="H63" s="52" t="s">
        <v>407</v>
      </c>
      <c r="I63" s="61" t="s">
        <v>65</v>
      </c>
      <c r="J63" s="61" t="s">
        <v>65</v>
      </c>
      <c r="K63" s="61" t="s">
        <v>65</v>
      </c>
      <c r="L63" s="264">
        <v>1</v>
      </c>
      <c r="M63" s="163"/>
      <c r="N63" s="163"/>
      <c r="O63" s="163"/>
      <c r="P63" s="15" t="s">
        <v>402</v>
      </c>
      <c r="Q63" s="59" t="s">
        <v>415</v>
      </c>
      <c r="R63" s="35"/>
    </row>
    <row r="64" spans="1:18" ht="15" customHeight="1">
      <c r="A64" s="222"/>
      <c r="B64" s="222"/>
      <c r="C64" s="52" t="s">
        <v>397</v>
      </c>
      <c r="D64" s="53" t="s">
        <v>418</v>
      </c>
      <c r="E64" s="53" t="s">
        <v>419</v>
      </c>
      <c r="F64" s="52" t="s">
        <v>405</v>
      </c>
      <c r="G64" s="52" t="s">
        <v>65</v>
      </c>
      <c r="H64" s="52" t="s">
        <v>407</v>
      </c>
      <c r="I64" s="61" t="s">
        <v>65</v>
      </c>
      <c r="J64" s="61" t="s">
        <v>65</v>
      </c>
      <c r="K64" s="61" t="s">
        <v>65</v>
      </c>
      <c r="L64" s="264">
        <v>0</v>
      </c>
      <c r="M64" s="163"/>
      <c r="N64" s="163"/>
      <c r="O64" s="163"/>
      <c r="P64" s="15" t="s">
        <v>402</v>
      </c>
      <c r="Q64" s="59" t="s">
        <v>415</v>
      </c>
      <c r="R64" s="35"/>
    </row>
    <row r="65" spans="1:18" ht="15" customHeight="1">
      <c r="A65" s="222"/>
      <c r="B65" s="222"/>
      <c r="C65" s="52" t="s">
        <v>397</v>
      </c>
      <c r="D65" s="53" t="s">
        <v>418</v>
      </c>
      <c r="E65" s="53" t="s">
        <v>419</v>
      </c>
      <c r="F65" s="221" t="s">
        <v>420</v>
      </c>
      <c r="G65" s="52" t="s">
        <v>65</v>
      </c>
      <c r="H65" s="52" t="s">
        <v>407</v>
      </c>
      <c r="I65" s="61" t="s">
        <v>65</v>
      </c>
      <c r="J65" s="61" t="s">
        <v>65</v>
      </c>
      <c r="K65" s="61" t="s">
        <v>65</v>
      </c>
      <c r="L65" s="264">
        <v>30</v>
      </c>
      <c r="M65" s="164">
        <v>62</v>
      </c>
      <c r="N65" s="164">
        <v>49</v>
      </c>
      <c r="O65" s="164">
        <v>36</v>
      </c>
      <c r="P65" s="15" t="s">
        <v>402</v>
      </c>
      <c r="Q65" s="59" t="s">
        <v>415</v>
      </c>
      <c r="R65" s="35"/>
    </row>
    <row r="66" spans="1:18" ht="15" customHeight="1">
      <c r="A66" s="222"/>
      <c r="B66" s="222"/>
      <c r="C66" s="52" t="s">
        <v>397</v>
      </c>
      <c r="D66" s="53" t="s">
        <v>418</v>
      </c>
      <c r="E66" s="53" t="s">
        <v>419</v>
      </c>
      <c r="F66" s="52" t="s">
        <v>400</v>
      </c>
      <c r="G66" s="52" t="s">
        <v>65</v>
      </c>
      <c r="H66" s="52" t="s">
        <v>408</v>
      </c>
      <c r="I66" s="61" t="s">
        <v>65</v>
      </c>
      <c r="J66" s="61" t="s">
        <v>65</v>
      </c>
      <c r="K66" s="61" t="s">
        <v>65</v>
      </c>
      <c r="L66" s="264">
        <v>0</v>
      </c>
      <c r="M66" s="163"/>
      <c r="N66" s="163"/>
      <c r="O66" s="163"/>
      <c r="P66" s="15" t="s">
        <v>402</v>
      </c>
      <c r="Q66" s="59" t="s">
        <v>415</v>
      </c>
      <c r="R66" s="35"/>
    </row>
    <row r="67" spans="1:18" ht="15" customHeight="1">
      <c r="A67" s="222"/>
      <c r="B67" s="222"/>
      <c r="C67" s="52" t="s">
        <v>397</v>
      </c>
      <c r="D67" s="53" t="s">
        <v>418</v>
      </c>
      <c r="E67" s="53" t="s">
        <v>419</v>
      </c>
      <c r="F67" s="52" t="s">
        <v>404</v>
      </c>
      <c r="G67" s="52" t="s">
        <v>65</v>
      </c>
      <c r="H67" s="52" t="s">
        <v>408</v>
      </c>
      <c r="I67" s="61" t="s">
        <v>65</v>
      </c>
      <c r="J67" s="61" t="s">
        <v>65</v>
      </c>
      <c r="K67" s="61" t="s">
        <v>65</v>
      </c>
      <c r="L67" s="264">
        <v>9</v>
      </c>
      <c r="M67" s="163"/>
      <c r="N67" s="163"/>
      <c r="O67" s="163"/>
      <c r="P67" s="15" t="s">
        <v>402</v>
      </c>
      <c r="Q67" s="59" t="s">
        <v>415</v>
      </c>
      <c r="R67" s="35"/>
    </row>
    <row r="68" spans="1:18" ht="15" customHeight="1">
      <c r="A68" s="222"/>
      <c r="B68" s="222"/>
      <c r="C68" s="52" t="s">
        <v>397</v>
      </c>
      <c r="D68" s="53" t="s">
        <v>418</v>
      </c>
      <c r="E68" s="53" t="s">
        <v>419</v>
      </c>
      <c r="F68" s="52" t="s">
        <v>405</v>
      </c>
      <c r="G68" s="52" t="s">
        <v>65</v>
      </c>
      <c r="H68" s="52" t="s">
        <v>408</v>
      </c>
      <c r="I68" s="61" t="s">
        <v>65</v>
      </c>
      <c r="J68" s="61" t="s">
        <v>65</v>
      </c>
      <c r="K68" s="61" t="s">
        <v>65</v>
      </c>
      <c r="L68" s="264">
        <v>0</v>
      </c>
      <c r="M68" s="163"/>
      <c r="N68" s="163"/>
      <c r="O68" s="163"/>
      <c r="P68" s="15" t="s">
        <v>402</v>
      </c>
      <c r="Q68" s="59" t="s">
        <v>415</v>
      </c>
      <c r="R68" s="35"/>
    </row>
    <row r="69" spans="1:18" ht="15" customHeight="1">
      <c r="A69" s="222"/>
      <c r="B69" s="222"/>
      <c r="C69" s="52" t="s">
        <v>397</v>
      </c>
      <c r="D69" s="53" t="s">
        <v>418</v>
      </c>
      <c r="E69" s="53" t="s">
        <v>419</v>
      </c>
      <c r="F69" s="221" t="s">
        <v>420</v>
      </c>
      <c r="G69" s="52" t="s">
        <v>65</v>
      </c>
      <c r="H69" s="52" t="s">
        <v>408</v>
      </c>
      <c r="I69" s="61" t="s">
        <v>65</v>
      </c>
      <c r="J69" s="61" t="s">
        <v>65</v>
      </c>
      <c r="K69" s="61" t="s">
        <v>65</v>
      </c>
      <c r="L69" s="264">
        <v>190</v>
      </c>
      <c r="M69" s="164">
        <v>491</v>
      </c>
      <c r="N69" s="164">
        <v>471</v>
      </c>
      <c r="O69" s="164">
        <v>450</v>
      </c>
      <c r="P69" s="15" t="s">
        <v>402</v>
      </c>
      <c r="Q69" s="59" t="s">
        <v>415</v>
      </c>
      <c r="R69" s="35"/>
    </row>
    <row r="70" spans="1:18" ht="15" customHeight="1">
      <c r="A70" s="222"/>
      <c r="B70" s="222"/>
      <c r="C70" s="52" t="s">
        <v>421</v>
      </c>
      <c r="D70" s="53" t="s">
        <v>422</v>
      </c>
      <c r="E70" s="53" t="s">
        <v>423</v>
      </c>
      <c r="F70" s="52" t="s">
        <v>65</v>
      </c>
      <c r="G70" s="52"/>
      <c r="H70" s="52" t="s">
        <v>401</v>
      </c>
      <c r="I70" s="52" t="s">
        <v>424</v>
      </c>
      <c r="J70" s="52" t="s">
        <v>65</v>
      </c>
      <c r="K70" s="61" t="s">
        <v>65</v>
      </c>
      <c r="L70" s="265">
        <v>856</v>
      </c>
      <c r="M70" s="163"/>
      <c r="N70" s="163"/>
      <c r="O70" s="163"/>
      <c r="P70" s="327" t="s">
        <v>425</v>
      </c>
      <c r="Q70" s="15" t="s">
        <v>426</v>
      </c>
      <c r="R70" s="35"/>
    </row>
    <row r="71" spans="1:18" ht="15" customHeight="1">
      <c r="A71" s="222"/>
      <c r="B71" s="222"/>
      <c r="C71" s="52" t="s">
        <v>421</v>
      </c>
      <c r="D71" s="53" t="s">
        <v>427</v>
      </c>
      <c r="E71" s="53" t="s">
        <v>428</v>
      </c>
      <c r="F71" s="52" t="s">
        <v>65</v>
      </c>
      <c r="G71" s="52"/>
      <c r="H71" s="52" t="s">
        <v>401</v>
      </c>
      <c r="I71" s="52" t="s">
        <v>424</v>
      </c>
      <c r="J71" s="52" t="s">
        <v>65</v>
      </c>
      <c r="K71" s="61" t="s">
        <v>65</v>
      </c>
      <c r="L71" s="265">
        <v>2256</v>
      </c>
      <c r="M71" s="163"/>
      <c r="N71" s="163"/>
      <c r="O71" s="163"/>
      <c r="P71" s="327" t="s">
        <v>425</v>
      </c>
      <c r="Q71" s="15" t="s">
        <v>426</v>
      </c>
      <c r="R71" s="35"/>
    </row>
    <row r="72" spans="1:18" ht="15" customHeight="1">
      <c r="A72" s="222"/>
      <c r="B72" s="222"/>
      <c r="C72" s="52" t="s">
        <v>421</v>
      </c>
      <c r="D72" s="53" t="s">
        <v>429</v>
      </c>
      <c r="E72" s="53" t="s">
        <v>423</v>
      </c>
      <c r="F72" s="52" t="s">
        <v>65</v>
      </c>
      <c r="G72" s="52"/>
      <c r="H72" s="52" t="s">
        <v>407</v>
      </c>
      <c r="I72" s="52" t="s">
        <v>424</v>
      </c>
      <c r="J72" s="52" t="s">
        <v>65</v>
      </c>
      <c r="K72" s="61" t="s">
        <v>65</v>
      </c>
      <c r="L72" s="265">
        <v>584</v>
      </c>
      <c r="M72" s="163"/>
      <c r="N72" s="163"/>
      <c r="O72" s="163"/>
      <c r="P72" s="327" t="s">
        <v>425</v>
      </c>
      <c r="Q72" s="15" t="s">
        <v>426</v>
      </c>
      <c r="R72" s="35"/>
    </row>
    <row r="73" spans="1:18" ht="15" customHeight="1">
      <c r="A73" s="222"/>
      <c r="B73" s="222"/>
      <c r="C73" s="52" t="s">
        <v>421</v>
      </c>
      <c r="D73" s="53" t="s">
        <v>430</v>
      </c>
      <c r="E73" s="53" t="s">
        <v>428</v>
      </c>
      <c r="F73" s="52" t="s">
        <v>65</v>
      </c>
      <c r="G73" s="52"/>
      <c r="H73" s="52" t="s">
        <v>407</v>
      </c>
      <c r="I73" s="52" t="s">
        <v>424</v>
      </c>
      <c r="J73" s="52" t="s">
        <v>65</v>
      </c>
      <c r="K73" s="61" t="s">
        <v>65</v>
      </c>
      <c r="L73" s="265">
        <v>1824</v>
      </c>
      <c r="M73" s="163"/>
      <c r="N73" s="163"/>
      <c r="O73" s="163"/>
      <c r="P73" s="327" t="s">
        <v>425</v>
      </c>
      <c r="Q73" s="15" t="s">
        <v>426</v>
      </c>
      <c r="R73" s="35"/>
    </row>
    <row r="74" spans="1:18" ht="15" customHeight="1">
      <c r="A74" s="222"/>
      <c r="B74" s="222"/>
      <c r="C74" s="52" t="s">
        <v>421</v>
      </c>
      <c r="D74" s="53" t="s">
        <v>431</v>
      </c>
      <c r="E74" s="53" t="s">
        <v>423</v>
      </c>
      <c r="F74" s="52" t="s">
        <v>65</v>
      </c>
      <c r="G74" s="52"/>
      <c r="H74" s="52" t="s">
        <v>408</v>
      </c>
      <c r="I74" s="52" t="s">
        <v>424</v>
      </c>
      <c r="J74" s="52" t="s">
        <v>65</v>
      </c>
      <c r="K74" s="61" t="s">
        <v>65</v>
      </c>
      <c r="L74" s="265">
        <v>656</v>
      </c>
      <c r="M74" s="163"/>
      <c r="N74" s="163"/>
      <c r="O74" s="163"/>
      <c r="P74" s="327" t="s">
        <v>425</v>
      </c>
      <c r="Q74" s="15" t="s">
        <v>426</v>
      </c>
      <c r="R74" s="35"/>
    </row>
    <row r="75" spans="1:18" ht="15" customHeight="1">
      <c r="A75" s="222"/>
      <c r="B75" s="222"/>
      <c r="C75" s="52" t="s">
        <v>421</v>
      </c>
      <c r="D75" s="53" t="s">
        <v>432</v>
      </c>
      <c r="E75" s="53" t="s">
        <v>428</v>
      </c>
      <c r="F75" s="52" t="s">
        <v>65</v>
      </c>
      <c r="G75" s="52"/>
      <c r="H75" s="52" t="s">
        <v>408</v>
      </c>
      <c r="I75" s="52" t="s">
        <v>424</v>
      </c>
      <c r="J75" s="52" t="s">
        <v>65</v>
      </c>
      <c r="K75" s="61" t="s">
        <v>65</v>
      </c>
      <c r="L75" s="265">
        <v>1760</v>
      </c>
      <c r="M75" s="163"/>
      <c r="N75" s="163"/>
      <c r="O75" s="163"/>
      <c r="P75" s="327" t="s">
        <v>425</v>
      </c>
      <c r="Q75" s="15" t="s">
        <v>426</v>
      </c>
      <c r="R75" s="35"/>
    </row>
    <row r="76" spans="1:18" ht="15" customHeight="1">
      <c r="A76" s="222"/>
      <c r="B76" s="222"/>
      <c r="C76" s="52" t="s">
        <v>421</v>
      </c>
      <c r="D76" s="53" t="s">
        <v>433</v>
      </c>
      <c r="E76" s="53" t="s">
        <v>423</v>
      </c>
      <c r="F76" s="52" t="s">
        <v>65</v>
      </c>
      <c r="G76" s="52"/>
      <c r="H76" s="52" t="s">
        <v>401</v>
      </c>
      <c r="I76" s="52" t="s">
        <v>434</v>
      </c>
      <c r="J76" s="52" t="s">
        <v>65</v>
      </c>
      <c r="K76" s="61" t="s">
        <v>65</v>
      </c>
      <c r="L76" s="265">
        <v>1192</v>
      </c>
      <c r="M76" s="163"/>
      <c r="N76" s="163"/>
      <c r="O76" s="163"/>
      <c r="P76" s="327" t="s">
        <v>425</v>
      </c>
      <c r="Q76" s="15" t="s">
        <v>426</v>
      </c>
      <c r="R76" s="35"/>
    </row>
    <row r="77" spans="1:18" ht="15" customHeight="1">
      <c r="A77" s="222"/>
      <c r="B77" s="222"/>
      <c r="C77" s="52" t="s">
        <v>421</v>
      </c>
      <c r="D77" s="53" t="s">
        <v>435</v>
      </c>
      <c r="E77" s="53" t="s">
        <v>428</v>
      </c>
      <c r="F77" s="52" t="s">
        <v>65</v>
      </c>
      <c r="G77" s="52"/>
      <c r="H77" s="52" t="s">
        <v>401</v>
      </c>
      <c r="I77" s="52" t="s">
        <v>434</v>
      </c>
      <c r="J77" s="52" t="s">
        <v>65</v>
      </c>
      <c r="K77" s="61" t="s">
        <v>65</v>
      </c>
      <c r="L77" s="265">
        <v>1688</v>
      </c>
      <c r="M77" s="163"/>
      <c r="N77" s="163"/>
      <c r="O77" s="163"/>
      <c r="P77" s="327" t="s">
        <v>425</v>
      </c>
      <c r="Q77" s="15" t="s">
        <v>426</v>
      </c>
      <c r="R77" s="35"/>
    </row>
    <row r="78" spans="1:18" ht="15" customHeight="1">
      <c r="A78" s="222"/>
      <c r="B78" s="222"/>
      <c r="C78" s="52" t="s">
        <v>421</v>
      </c>
      <c r="D78" s="53" t="s">
        <v>436</v>
      </c>
      <c r="E78" s="53" t="s">
        <v>423</v>
      </c>
      <c r="F78" s="52" t="s">
        <v>65</v>
      </c>
      <c r="G78" s="52"/>
      <c r="H78" s="52" t="s">
        <v>407</v>
      </c>
      <c r="I78" s="52" t="s">
        <v>434</v>
      </c>
      <c r="J78" s="52" t="s">
        <v>65</v>
      </c>
      <c r="K78" s="61" t="s">
        <v>65</v>
      </c>
      <c r="L78" s="265">
        <v>1192</v>
      </c>
      <c r="M78" s="163"/>
      <c r="N78" s="163"/>
      <c r="O78" s="163"/>
      <c r="P78" s="327" t="s">
        <v>425</v>
      </c>
      <c r="Q78" s="15" t="s">
        <v>426</v>
      </c>
      <c r="R78" s="35"/>
    </row>
    <row r="79" spans="1:18" ht="15" customHeight="1">
      <c r="A79" s="222"/>
      <c r="B79" s="222"/>
      <c r="C79" s="52" t="s">
        <v>421</v>
      </c>
      <c r="D79" s="53" t="s">
        <v>437</v>
      </c>
      <c r="E79" s="53" t="s">
        <v>428</v>
      </c>
      <c r="F79" s="52" t="s">
        <v>65</v>
      </c>
      <c r="G79" s="52"/>
      <c r="H79" s="52" t="s">
        <v>407</v>
      </c>
      <c r="I79" s="52" t="s">
        <v>434</v>
      </c>
      <c r="J79" s="52" t="s">
        <v>65</v>
      </c>
      <c r="K79" s="61" t="s">
        <v>65</v>
      </c>
      <c r="L79" s="265">
        <v>1192</v>
      </c>
      <c r="M79" s="163"/>
      <c r="N79" s="163"/>
      <c r="O79" s="163"/>
      <c r="P79" s="327" t="s">
        <v>425</v>
      </c>
      <c r="Q79" s="15" t="s">
        <v>426</v>
      </c>
      <c r="R79" s="35"/>
    </row>
    <row r="80" spans="1:18" ht="15" customHeight="1">
      <c r="A80" s="222"/>
      <c r="B80" s="222"/>
      <c r="C80" s="52" t="s">
        <v>421</v>
      </c>
      <c r="D80" s="53" t="s">
        <v>438</v>
      </c>
      <c r="E80" s="53" t="s">
        <v>423</v>
      </c>
      <c r="F80" s="52" t="s">
        <v>65</v>
      </c>
      <c r="G80" s="52"/>
      <c r="H80" s="52" t="s">
        <v>408</v>
      </c>
      <c r="I80" s="52" t="s">
        <v>434</v>
      </c>
      <c r="J80" s="52" t="s">
        <v>65</v>
      </c>
      <c r="K80" s="61" t="s">
        <v>65</v>
      </c>
      <c r="L80" s="265">
        <v>1208</v>
      </c>
      <c r="M80" s="163"/>
      <c r="N80" s="163"/>
      <c r="O80" s="163"/>
      <c r="P80" s="327" t="s">
        <v>425</v>
      </c>
      <c r="Q80" s="15" t="s">
        <v>426</v>
      </c>
      <c r="R80" s="35"/>
    </row>
    <row r="81" spans="1:18" ht="15" customHeight="1">
      <c r="A81" s="222"/>
      <c r="B81" s="222"/>
      <c r="C81" s="52" t="s">
        <v>421</v>
      </c>
      <c r="D81" s="53" t="s">
        <v>439</v>
      </c>
      <c r="E81" s="53" t="s">
        <v>428</v>
      </c>
      <c r="F81" s="52" t="s">
        <v>65</v>
      </c>
      <c r="G81" s="52"/>
      <c r="H81" s="52" t="s">
        <v>408</v>
      </c>
      <c r="I81" s="52" t="s">
        <v>434</v>
      </c>
      <c r="J81" s="52" t="s">
        <v>65</v>
      </c>
      <c r="K81" s="61" t="s">
        <v>65</v>
      </c>
      <c r="L81" s="265">
        <v>1408</v>
      </c>
      <c r="M81" s="163"/>
      <c r="N81" s="163"/>
      <c r="O81" s="163"/>
      <c r="P81" s="327" t="s">
        <v>425</v>
      </c>
      <c r="Q81" s="15" t="s">
        <v>426</v>
      </c>
      <c r="R81" s="35"/>
    </row>
    <row r="82" spans="1:18" ht="15" customHeight="1">
      <c r="A82" s="222"/>
      <c r="B82" s="222"/>
      <c r="C82" s="52" t="s">
        <v>440</v>
      </c>
      <c r="D82" s="53" t="s">
        <v>441</v>
      </c>
      <c r="E82" s="53" t="s">
        <v>423</v>
      </c>
      <c r="F82" s="52" t="s">
        <v>65</v>
      </c>
      <c r="G82" s="52" t="s">
        <v>65</v>
      </c>
      <c r="H82" s="52" t="s">
        <v>401</v>
      </c>
      <c r="I82" s="52" t="s">
        <v>424</v>
      </c>
      <c r="J82" s="52" t="s">
        <v>65</v>
      </c>
      <c r="K82" s="61" t="s">
        <v>65</v>
      </c>
      <c r="L82" s="265">
        <v>0</v>
      </c>
      <c r="M82" s="163"/>
      <c r="N82" s="163"/>
      <c r="O82" s="163"/>
      <c r="P82" s="15" t="s">
        <v>425</v>
      </c>
      <c r="Q82" s="59" t="s">
        <v>442</v>
      </c>
      <c r="R82" s="35"/>
    </row>
    <row r="83" spans="1:18" ht="15" customHeight="1">
      <c r="A83" s="222"/>
      <c r="B83" s="222"/>
      <c r="C83" s="52" t="s">
        <v>440</v>
      </c>
      <c r="D83" s="53" t="s">
        <v>443</v>
      </c>
      <c r="E83" s="53" t="s">
        <v>428</v>
      </c>
      <c r="F83" s="52" t="s">
        <v>65</v>
      </c>
      <c r="G83" s="52" t="s">
        <v>65</v>
      </c>
      <c r="H83" s="52" t="s">
        <v>401</v>
      </c>
      <c r="I83" s="52" t="s">
        <v>424</v>
      </c>
      <c r="J83" s="52" t="s">
        <v>65</v>
      </c>
      <c r="K83" s="61" t="s">
        <v>65</v>
      </c>
      <c r="L83" s="265">
        <v>56</v>
      </c>
      <c r="M83" s="163"/>
      <c r="N83" s="163"/>
      <c r="O83" s="163"/>
      <c r="P83" s="15" t="s">
        <v>425</v>
      </c>
      <c r="Q83" s="59"/>
      <c r="R83" s="35"/>
    </row>
    <row r="84" spans="1:18" ht="15" customHeight="1">
      <c r="A84" s="222"/>
      <c r="B84" s="222"/>
      <c r="C84" s="52" t="s">
        <v>440</v>
      </c>
      <c r="D84" s="53" t="s">
        <v>444</v>
      </c>
      <c r="E84" s="53" t="s">
        <v>423</v>
      </c>
      <c r="F84" s="52" t="s">
        <v>65</v>
      </c>
      <c r="G84" s="52" t="s">
        <v>65</v>
      </c>
      <c r="H84" s="52" t="s">
        <v>407</v>
      </c>
      <c r="I84" s="52" t="s">
        <v>424</v>
      </c>
      <c r="J84" s="52" t="s">
        <v>65</v>
      </c>
      <c r="K84" s="61" t="s">
        <v>65</v>
      </c>
      <c r="L84" s="265">
        <v>1</v>
      </c>
      <c r="M84" s="163"/>
      <c r="N84" s="163"/>
      <c r="O84" s="163"/>
      <c r="P84" s="15" t="s">
        <v>425</v>
      </c>
      <c r="Q84" s="59"/>
      <c r="R84" s="35"/>
    </row>
    <row r="85" spans="1:18" ht="15" customHeight="1">
      <c r="A85" s="222"/>
      <c r="B85" s="222"/>
      <c r="C85" s="52" t="s">
        <v>440</v>
      </c>
      <c r="D85" s="53" t="s">
        <v>445</v>
      </c>
      <c r="E85" s="53" t="s">
        <v>428</v>
      </c>
      <c r="F85" s="52" t="s">
        <v>65</v>
      </c>
      <c r="G85" s="52" t="s">
        <v>65</v>
      </c>
      <c r="H85" s="52" t="s">
        <v>407</v>
      </c>
      <c r="I85" s="52" t="s">
        <v>424</v>
      </c>
      <c r="J85" s="52" t="s">
        <v>65</v>
      </c>
      <c r="K85" s="61" t="s">
        <v>65</v>
      </c>
      <c r="L85" s="265">
        <v>51</v>
      </c>
      <c r="M85" s="163"/>
      <c r="N85" s="163"/>
      <c r="O85" s="163"/>
      <c r="P85" s="15" t="s">
        <v>425</v>
      </c>
      <c r="Q85" s="59"/>
      <c r="R85" s="35"/>
    </row>
    <row r="86" spans="1:18" ht="15" customHeight="1">
      <c r="A86" s="222"/>
      <c r="B86" s="222"/>
      <c r="C86" s="52" t="s">
        <v>440</v>
      </c>
      <c r="D86" s="53" t="s">
        <v>446</v>
      </c>
      <c r="E86" s="53" t="s">
        <v>423</v>
      </c>
      <c r="F86" s="52" t="s">
        <v>65</v>
      </c>
      <c r="G86" s="52" t="s">
        <v>65</v>
      </c>
      <c r="H86" s="52" t="s">
        <v>408</v>
      </c>
      <c r="I86" s="52" t="s">
        <v>424</v>
      </c>
      <c r="J86" s="52" t="s">
        <v>65</v>
      </c>
      <c r="K86" s="61" t="s">
        <v>65</v>
      </c>
      <c r="L86" s="265">
        <v>1</v>
      </c>
      <c r="M86" s="163"/>
      <c r="N86" s="163"/>
      <c r="O86" s="163"/>
      <c r="P86" s="15" t="s">
        <v>425</v>
      </c>
      <c r="Q86" s="59"/>
      <c r="R86" s="35"/>
    </row>
    <row r="87" spans="1:18" ht="15" customHeight="1">
      <c r="A87" s="222"/>
      <c r="B87" s="222"/>
      <c r="C87" s="52" t="s">
        <v>440</v>
      </c>
      <c r="D87" s="53" t="s">
        <v>447</v>
      </c>
      <c r="E87" s="53" t="s">
        <v>428</v>
      </c>
      <c r="F87" s="52" t="s">
        <v>65</v>
      </c>
      <c r="G87" s="52" t="s">
        <v>65</v>
      </c>
      <c r="H87" s="52" t="s">
        <v>408</v>
      </c>
      <c r="I87" s="52" t="s">
        <v>424</v>
      </c>
      <c r="J87" s="52" t="s">
        <v>65</v>
      </c>
      <c r="K87" s="61" t="s">
        <v>65</v>
      </c>
      <c r="L87" s="265">
        <v>14</v>
      </c>
      <c r="M87" s="163"/>
      <c r="N87" s="163"/>
      <c r="O87" s="163"/>
      <c r="P87" s="15" t="s">
        <v>425</v>
      </c>
      <c r="Q87" s="59"/>
      <c r="R87" s="35"/>
    </row>
    <row r="88" spans="1:18" ht="15" customHeight="1">
      <c r="A88" s="222"/>
      <c r="B88" s="222"/>
      <c r="C88" s="52" t="s">
        <v>440</v>
      </c>
      <c r="D88" s="53" t="s">
        <v>448</v>
      </c>
      <c r="E88" s="53" t="s">
        <v>423</v>
      </c>
      <c r="F88" s="52" t="s">
        <v>65</v>
      </c>
      <c r="G88" s="52" t="s">
        <v>65</v>
      </c>
      <c r="H88" s="52" t="s">
        <v>401</v>
      </c>
      <c r="I88" s="52" t="s">
        <v>434</v>
      </c>
      <c r="J88" s="52" t="s">
        <v>65</v>
      </c>
      <c r="K88" s="61" t="s">
        <v>65</v>
      </c>
      <c r="L88" s="265">
        <v>1</v>
      </c>
      <c r="M88" s="163"/>
      <c r="N88" s="163"/>
      <c r="O88" s="163"/>
      <c r="P88" s="15" t="s">
        <v>425</v>
      </c>
      <c r="Q88" s="59"/>
      <c r="R88" s="35"/>
    </row>
    <row r="89" spans="1:18" ht="15" customHeight="1">
      <c r="A89" s="222"/>
      <c r="B89" s="222"/>
      <c r="C89" s="52" t="s">
        <v>440</v>
      </c>
      <c r="D89" s="53" t="s">
        <v>449</v>
      </c>
      <c r="E89" s="53" t="s">
        <v>428</v>
      </c>
      <c r="F89" s="52" t="s">
        <v>65</v>
      </c>
      <c r="G89" s="52" t="s">
        <v>65</v>
      </c>
      <c r="H89" s="52" t="s">
        <v>401</v>
      </c>
      <c r="I89" s="52" t="s">
        <v>434</v>
      </c>
      <c r="J89" s="52" t="s">
        <v>65</v>
      </c>
      <c r="K89" s="61" t="s">
        <v>65</v>
      </c>
      <c r="L89" s="265">
        <v>45</v>
      </c>
      <c r="M89" s="163"/>
      <c r="N89" s="163"/>
      <c r="O89" s="163"/>
      <c r="P89" s="15" t="s">
        <v>425</v>
      </c>
      <c r="Q89" s="59"/>
      <c r="R89" s="35"/>
    </row>
    <row r="90" spans="1:18" ht="15" customHeight="1">
      <c r="A90" s="222"/>
      <c r="B90" s="222"/>
      <c r="C90" s="52" t="s">
        <v>440</v>
      </c>
      <c r="D90" s="53" t="s">
        <v>450</v>
      </c>
      <c r="E90" s="53" t="s">
        <v>423</v>
      </c>
      <c r="F90" s="52" t="s">
        <v>65</v>
      </c>
      <c r="G90" s="52" t="s">
        <v>65</v>
      </c>
      <c r="H90" s="52" t="s">
        <v>407</v>
      </c>
      <c r="I90" s="52" t="s">
        <v>434</v>
      </c>
      <c r="J90" s="52" t="s">
        <v>65</v>
      </c>
      <c r="K90" s="61" t="s">
        <v>65</v>
      </c>
      <c r="L90" s="265">
        <v>2</v>
      </c>
      <c r="M90" s="163"/>
      <c r="N90" s="163"/>
      <c r="O90" s="163"/>
      <c r="P90" s="15" t="s">
        <v>425</v>
      </c>
      <c r="Q90" s="59"/>
      <c r="R90" s="35"/>
    </row>
    <row r="91" spans="1:18" ht="15" customHeight="1">
      <c r="A91" s="222"/>
      <c r="B91" s="222"/>
      <c r="C91" s="52" t="s">
        <v>440</v>
      </c>
      <c r="D91" s="53" t="s">
        <v>451</v>
      </c>
      <c r="E91" s="53" t="s">
        <v>428</v>
      </c>
      <c r="F91" s="52" t="s">
        <v>65</v>
      </c>
      <c r="G91" s="52" t="s">
        <v>65</v>
      </c>
      <c r="H91" s="52" t="s">
        <v>407</v>
      </c>
      <c r="I91" s="52" t="s">
        <v>434</v>
      </c>
      <c r="J91" s="52" t="s">
        <v>65</v>
      </c>
      <c r="K91" s="61" t="s">
        <v>65</v>
      </c>
      <c r="L91" s="265">
        <v>109</v>
      </c>
      <c r="M91" s="163"/>
      <c r="N91" s="163"/>
      <c r="O91" s="163"/>
      <c r="P91" s="15" t="s">
        <v>425</v>
      </c>
      <c r="Q91" s="59"/>
      <c r="R91" s="35"/>
    </row>
    <row r="92" spans="1:18" ht="15" customHeight="1">
      <c r="A92" s="222"/>
      <c r="B92" s="222"/>
      <c r="C92" s="52" t="s">
        <v>440</v>
      </c>
      <c r="D92" s="53" t="s">
        <v>452</v>
      </c>
      <c r="E92" s="53" t="s">
        <v>423</v>
      </c>
      <c r="F92" s="52" t="s">
        <v>65</v>
      </c>
      <c r="G92" s="52" t="s">
        <v>65</v>
      </c>
      <c r="H92" s="52" t="s">
        <v>408</v>
      </c>
      <c r="I92" s="52" t="s">
        <v>434</v>
      </c>
      <c r="J92" s="52" t="s">
        <v>65</v>
      </c>
      <c r="K92" s="61" t="s">
        <v>65</v>
      </c>
      <c r="L92" s="265">
        <v>0</v>
      </c>
      <c r="M92" s="163"/>
      <c r="N92" s="163"/>
      <c r="O92" s="163"/>
      <c r="P92" s="15" t="s">
        <v>425</v>
      </c>
      <c r="Q92" s="59"/>
      <c r="R92" s="35"/>
    </row>
    <row r="93" spans="1:18" ht="15" customHeight="1">
      <c r="A93" s="222"/>
      <c r="B93" s="222"/>
      <c r="C93" s="52" t="s">
        <v>440</v>
      </c>
      <c r="D93" s="53" t="s">
        <v>453</v>
      </c>
      <c r="E93" s="53" t="s">
        <v>428</v>
      </c>
      <c r="F93" s="52" t="s">
        <v>65</v>
      </c>
      <c r="G93" s="52" t="s">
        <v>65</v>
      </c>
      <c r="H93" s="52" t="s">
        <v>408</v>
      </c>
      <c r="I93" s="52" t="s">
        <v>434</v>
      </c>
      <c r="J93" s="52" t="s">
        <v>65</v>
      </c>
      <c r="K93" s="61" t="s">
        <v>65</v>
      </c>
      <c r="L93" s="265">
        <v>0</v>
      </c>
      <c r="M93" s="163"/>
      <c r="N93" s="163"/>
      <c r="O93" s="163"/>
      <c r="P93" s="15" t="s">
        <v>425</v>
      </c>
      <c r="Q93" s="59"/>
      <c r="R93" s="35"/>
    </row>
    <row r="94" spans="1:18" ht="15" customHeight="1">
      <c r="A94" s="222"/>
      <c r="B94" s="222"/>
      <c r="C94" s="52" t="s">
        <v>454</v>
      </c>
      <c r="D94" s="53" t="s">
        <v>455</v>
      </c>
      <c r="E94" s="53" t="s">
        <v>423</v>
      </c>
      <c r="F94" s="52" t="s">
        <v>65</v>
      </c>
      <c r="G94" s="52" t="s">
        <v>65</v>
      </c>
      <c r="H94" s="52" t="s">
        <v>401</v>
      </c>
      <c r="I94" s="52" t="s">
        <v>424</v>
      </c>
      <c r="J94" s="52" t="s">
        <v>65</v>
      </c>
      <c r="K94" s="61" t="s">
        <v>65</v>
      </c>
      <c r="L94" s="265">
        <v>279</v>
      </c>
      <c r="M94" s="163"/>
      <c r="N94" s="163"/>
      <c r="O94" s="163"/>
      <c r="P94" s="15" t="s">
        <v>425</v>
      </c>
      <c r="Q94" s="59"/>
      <c r="R94" s="35"/>
    </row>
    <row r="95" spans="1:18" ht="15" customHeight="1">
      <c r="A95" s="222"/>
      <c r="B95" s="222"/>
      <c r="C95" s="52" t="s">
        <v>454</v>
      </c>
      <c r="D95" s="53" t="s">
        <v>456</v>
      </c>
      <c r="E95" s="53" t="s">
        <v>428</v>
      </c>
      <c r="F95" s="52" t="s">
        <v>65</v>
      </c>
      <c r="G95" s="52" t="s">
        <v>65</v>
      </c>
      <c r="H95" s="52" t="s">
        <v>401</v>
      </c>
      <c r="I95" s="52" t="s">
        <v>424</v>
      </c>
      <c r="J95" s="52" t="s">
        <v>65</v>
      </c>
      <c r="K95" s="61" t="s">
        <v>65</v>
      </c>
      <c r="L95" s="265">
        <v>674</v>
      </c>
      <c r="M95" s="163"/>
      <c r="N95" s="163"/>
      <c r="O95" s="163"/>
      <c r="P95" s="15" t="s">
        <v>425</v>
      </c>
      <c r="Q95" s="59"/>
      <c r="R95" s="35"/>
    </row>
    <row r="96" spans="1:18" ht="15" customHeight="1">
      <c r="A96" s="222"/>
      <c r="B96" s="222"/>
      <c r="C96" s="52" t="s">
        <v>454</v>
      </c>
      <c r="D96" s="53" t="s">
        <v>457</v>
      </c>
      <c r="E96" s="53" t="s">
        <v>423</v>
      </c>
      <c r="F96" s="52" t="s">
        <v>65</v>
      </c>
      <c r="G96" s="52" t="s">
        <v>65</v>
      </c>
      <c r="H96" s="52" t="s">
        <v>407</v>
      </c>
      <c r="I96" s="52" t="s">
        <v>424</v>
      </c>
      <c r="J96" s="52" t="s">
        <v>65</v>
      </c>
      <c r="K96" s="61" t="s">
        <v>65</v>
      </c>
      <c r="L96" s="265">
        <v>149</v>
      </c>
      <c r="M96" s="163"/>
      <c r="N96" s="163"/>
      <c r="O96" s="163"/>
      <c r="P96" s="15" t="s">
        <v>425</v>
      </c>
      <c r="Q96" s="59"/>
      <c r="R96" s="35"/>
    </row>
    <row r="97" spans="1:18" ht="15" customHeight="1">
      <c r="A97" s="222"/>
      <c r="B97" s="222"/>
      <c r="C97" s="52" t="s">
        <v>454</v>
      </c>
      <c r="D97" s="53" t="s">
        <v>458</v>
      </c>
      <c r="E97" s="53" t="s">
        <v>428</v>
      </c>
      <c r="F97" s="52" t="s">
        <v>65</v>
      </c>
      <c r="G97" s="52" t="s">
        <v>65</v>
      </c>
      <c r="H97" s="52" t="s">
        <v>407</v>
      </c>
      <c r="I97" s="52" t="s">
        <v>424</v>
      </c>
      <c r="J97" s="52" t="s">
        <v>65</v>
      </c>
      <c r="K97" s="61" t="s">
        <v>65</v>
      </c>
      <c r="L97" s="265">
        <v>629</v>
      </c>
      <c r="M97" s="163"/>
      <c r="N97" s="163"/>
      <c r="O97" s="163"/>
      <c r="P97" s="15" t="s">
        <v>425</v>
      </c>
      <c r="Q97" s="59"/>
      <c r="R97" s="35"/>
    </row>
    <row r="98" spans="1:18" ht="15" customHeight="1">
      <c r="A98" s="222"/>
      <c r="B98" s="222"/>
      <c r="C98" s="52" t="s">
        <v>454</v>
      </c>
      <c r="D98" s="53" t="s">
        <v>459</v>
      </c>
      <c r="E98" s="53" t="s">
        <v>423</v>
      </c>
      <c r="F98" s="52" t="s">
        <v>65</v>
      </c>
      <c r="G98" s="52" t="s">
        <v>65</v>
      </c>
      <c r="H98" s="52" t="s">
        <v>408</v>
      </c>
      <c r="I98" s="52" t="s">
        <v>424</v>
      </c>
      <c r="J98" s="52" t="s">
        <v>65</v>
      </c>
      <c r="K98" s="61" t="s">
        <v>65</v>
      </c>
      <c r="L98" s="265">
        <v>37</v>
      </c>
      <c r="M98" s="163"/>
      <c r="N98" s="163"/>
      <c r="O98" s="163"/>
      <c r="P98" s="15" t="s">
        <v>425</v>
      </c>
      <c r="Q98" s="59"/>
      <c r="R98" s="35"/>
    </row>
    <row r="99" spans="1:18" ht="15" customHeight="1">
      <c r="A99" s="222"/>
      <c r="B99" s="222"/>
      <c r="C99" s="52" t="s">
        <v>454</v>
      </c>
      <c r="D99" s="53" t="s">
        <v>460</v>
      </c>
      <c r="E99" s="53" t="s">
        <v>428</v>
      </c>
      <c r="F99" s="52" t="s">
        <v>65</v>
      </c>
      <c r="G99" s="52" t="s">
        <v>65</v>
      </c>
      <c r="H99" s="52" t="s">
        <v>408</v>
      </c>
      <c r="I99" s="52" t="s">
        <v>424</v>
      </c>
      <c r="J99" s="52" t="s">
        <v>65</v>
      </c>
      <c r="K99" s="61" t="s">
        <v>65</v>
      </c>
      <c r="L99" s="265">
        <v>998</v>
      </c>
      <c r="M99" s="163"/>
      <c r="N99" s="163"/>
      <c r="O99" s="163"/>
      <c r="P99" s="15" t="s">
        <v>425</v>
      </c>
      <c r="Q99" s="59"/>
      <c r="R99" s="35"/>
    </row>
    <row r="100" spans="1:18" ht="15" customHeight="1">
      <c r="A100" s="222"/>
      <c r="B100" s="222"/>
      <c r="C100" s="52" t="s">
        <v>454</v>
      </c>
      <c r="D100" s="53" t="s">
        <v>461</v>
      </c>
      <c r="E100" s="53" t="s">
        <v>423</v>
      </c>
      <c r="F100" s="52" t="s">
        <v>65</v>
      </c>
      <c r="G100" s="52" t="s">
        <v>65</v>
      </c>
      <c r="H100" s="52" t="s">
        <v>401</v>
      </c>
      <c r="I100" s="52" t="s">
        <v>434</v>
      </c>
      <c r="J100" s="52" t="s">
        <v>65</v>
      </c>
      <c r="K100" s="61" t="s">
        <v>65</v>
      </c>
      <c r="L100" s="265">
        <v>245</v>
      </c>
      <c r="M100" s="163"/>
      <c r="N100" s="163"/>
      <c r="O100" s="163"/>
      <c r="P100" s="15" t="s">
        <v>425</v>
      </c>
      <c r="Q100" s="59"/>
      <c r="R100" s="35"/>
    </row>
    <row r="101" spans="1:18" ht="15" customHeight="1">
      <c r="A101" s="222"/>
      <c r="B101" s="222"/>
      <c r="C101" s="52" t="s">
        <v>454</v>
      </c>
      <c r="D101" s="53" t="s">
        <v>462</v>
      </c>
      <c r="E101" s="53" t="s">
        <v>428</v>
      </c>
      <c r="F101" s="52" t="s">
        <v>65</v>
      </c>
      <c r="G101" s="52" t="s">
        <v>65</v>
      </c>
      <c r="H101" s="52" t="s">
        <v>401</v>
      </c>
      <c r="I101" s="52" t="s">
        <v>434</v>
      </c>
      <c r="J101" s="52" t="s">
        <v>65</v>
      </c>
      <c r="K101" s="61" t="s">
        <v>65</v>
      </c>
      <c r="L101" s="265">
        <v>1052</v>
      </c>
      <c r="M101" s="163"/>
      <c r="N101" s="163"/>
      <c r="O101" s="163"/>
      <c r="P101" s="15" t="s">
        <v>425</v>
      </c>
      <c r="Q101" s="59"/>
      <c r="R101" s="35"/>
    </row>
    <row r="102" spans="1:18" ht="15" customHeight="1">
      <c r="A102" s="222"/>
      <c r="B102" s="222"/>
      <c r="C102" s="52" t="s">
        <v>454</v>
      </c>
      <c r="D102" s="53" t="s">
        <v>463</v>
      </c>
      <c r="E102" s="53" t="s">
        <v>423</v>
      </c>
      <c r="F102" s="52" t="s">
        <v>65</v>
      </c>
      <c r="G102" s="52" t="s">
        <v>65</v>
      </c>
      <c r="H102" s="52" t="s">
        <v>407</v>
      </c>
      <c r="I102" s="52" t="s">
        <v>434</v>
      </c>
      <c r="J102" s="52" t="s">
        <v>65</v>
      </c>
      <c r="K102" s="61" t="s">
        <v>65</v>
      </c>
      <c r="L102" s="265">
        <v>201</v>
      </c>
      <c r="M102" s="163"/>
      <c r="N102" s="163"/>
      <c r="O102" s="163"/>
      <c r="P102" s="15" t="s">
        <v>425</v>
      </c>
      <c r="Q102" s="59"/>
      <c r="R102" s="35"/>
    </row>
    <row r="103" spans="1:18" ht="15" customHeight="1">
      <c r="A103" s="222"/>
      <c r="B103" s="222"/>
      <c r="C103" s="52" t="s">
        <v>454</v>
      </c>
      <c r="D103" s="53" t="s">
        <v>464</v>
      </c>
      <c r="E103" s="53" t="s">
        <v>428</v>
      </c>
      <c r="F103" s="52" t="s">
        <v>65</v>
      </c>
      <c r="G103" s="52" t="s">
        <v>65</v>
      </c>
      <c r="H103" s="52" t="s">
        <v>407</v>
      </c>
      <c r="I103" s="52" t="s">
        <v>434</v>
      </c>
      <c r="J103" s="52" t="s">
        <v>65</v>
      </c>
      <c r="K103" s="61" t="s">
        <v>65</v>
      </c>
      <c r="L103" s="265">
        <v>936</v>
      </c>
      <c r="M103" s="163"/>
      <c r="N103" s="163"/>
      <c r="O103" s="163"/>
      <c r="P103" s="15" t="s">
        <v>425</v>
      </c>
      <c r="Q103" s="59"/>
      <c r="R103" s="35"/>
    </row>
    <row r="104" spans="1:18" ht="15" customHeight="1">
      <c r="A104" s="222"/>
      <c r="B104" s="222"/>
      <c r="C104" s="52" t="s">
        <v>454</v>
      </c>
      <c r="D104" s="53" t="s">
        <v>465</v>
      </c>
      <c r="E104" s="53" t="s">
        <v>423</v>
      </c>
      <c r="F104" s="52" t="s">
        <v>65</v>
      </c>
      <c r="G104" s="52" t="s">
        <v>65</v>
      </c>
      <c r="H104" s="52" t="s">
        <v>408</v>
      </c>
      <c r="I104" s="52" t="s">
        <v>434</v>
      </c>
      <c r="J104" s="52" t="s">
        <v>65</v>
      </c>
      <c r="K104" s="61" t="s">
        <v>65</v>
      </c>
      <c r="L104" s="265">
        <v>611</v>
      </c>
      <c r="M104" s="163"/>
      <c r="N104" s="163"/>
      <c r="O104" s="163"/>
      <c r="P104" s="15" t="s">
        <v>425</v>
      </c>
      <c r="Q104" s="59"/>
      <c r="R104" s="35"/>
    </row>
    <row r="105" spans="1:18" ht="15" customHeight="1">
      <c r="A105" s="222"/>
      <c r="B105" s="222"/>
      <c r="C105" s="52" t="s">
        <v>454</v>
      </c>
      <c r="D105" s="53" t="s">
        <v>466</v>
      </c>
      <c r="E105" s="53" t="s">
        <v>428</v>
      </c>
      <c r="F105" s="52" t="s">
        <v>65</v>
      </c>
      <c r="G105" s="52" t="s">
        <v>65</v>
      </c>
      <c r="H105" s="52" t="s">
        <v>408</v>
      </c>
      <c r="I105" s="52" t="s">
        <v>434</v>
      </c>
      <c r="J105" s="52" t="s">
        <v>65</v>
      </c>
      <c r="K105" s="61" t="s">
        <v>65</v>
      </c>
      <c r="L105" s="265">
        <v>1462</v>
      </c>
      <c r="M105" s="163"/>
      <c r="N105" s="163"/>
      <c r="O105" s="163"/>
      <c r="P105" s="15" t="s">
        <v>425</v>
      </c>
      <c r="Q105" s="59"/>
      <c r="R105" s="35"/>
    </row>
    <row r="106" spans="1:18" ht="15" customHeight="1">
      <c r="A106" s="222"/>
      <c r="B106" s="222"/>
      <c r="C106" s="52" t="s">
        <v>467</v>
      </c>
      <c r="D106" s="53" t="s">
        <v>468</v>
      </c>
      <c r="E106" s="53" t="s">
        <v>423</v>
      </c>
      <c r="F106" s="52" t="s">
        <v>65</v>
      </c>
      <c r="G106" s="52" t="s">
        <v>65</v>
      </c>
      <c r="H106" s="52" t="s">
        <v>401</v>
      </c>
      <c r="I106" s="52" t="s">
        <v>424</v>
      </c>
      <c r="J106" s="52" t="s">
        <v>65</v>
      </c>
      <c r="K106" s="61" t="s">
        <v>65</v>
      </c>
      <c r="L106" s="265">
        <v>1000</v>
      </c>
      <c r="M106" s="163"/>
      <c r="N106" s="163"/>
      <c r="O106" s="163"/>
      <c r="P106" s="15" t="s">
        <v>425</v>
      </c>
      <c r="Q106" s="59"/>
      <c r="R106" s="35"/>
    </row>
    <row r="107" spans="1:18" ht="15" customHeight="1">
      <c r="A107" s="222"/>
      <c r="B107" s="222"/>
      <c r="C107" s="52" t="s">
        <v>467</v>
      </c>
      <c r="D107" s="53" t="s">
        <v>469</v>
      </c>
      <c r="E107" s="53" t="s">
        <v>428</v>
      </c>
      <c r="F107" s="52" t="s">
        <v>65</v>
      </c>
      <c r="G107" s="52" t="s">
        <v>65</v>
      </c>
      <c r="H107" s="52" t="s">
        <v>401</v>
      </c>
      <c r="I107" s="52" t="s">
        <v>424</v>
      </c>
      <c r="J107" s="52" t="s">
        <v>65</v>
      </c>
      <c r="K107" s="61" t="s">
        <v>65</v>
      </c>
      <c r="L107" s="265">
        <v>7273</v>
      </c>
      <c r="M107" s="163"/>
      <c r="N107" s="163"/>
      <c r="O107" s="163"/>
      <c r="P107" s="15" t="s">
        <v>425</v>
      </c>
      <c r="Q107" s="59"/>
      <c r="R107" s="35"/>
    </row>
    <row r="108" spans="1:18" ht="15" customHeight="1">
      <c r="A108" s="222"/>
      <c r="B108" s="222"/>
      <c r="C108" s="52" t="s">
        <v>467</v>
      </c>
      <c r="D108" s="53" t="s">
        <v>470</v>
      </c>
      <c r="E108" s="53" t="s">
        <v>423</v>
      </c>
      <c r="F108" s="52" t="s">
        <v>65</v>
      </c>
      <c r="G108" s="52" t="s">
        <v>65</v>
      </c>
      <c r="H108" s="52" t="s">
        <v>407</v>
      </c>
      <c r="I108" s="52" t="s">
        <v>424</v>
      </c>
      <c r="J108" s="52" t="s">
        <v>65</v>
      </c>
      <c r="K108" s="61" t="s">
        <v>65</v>
      </c>
      <c r="L108" s="265">
        <v>353</v>
      </c>
      <c r="M108" s="163"/>
      <c r="N108" s="163"/>
      <c r="O108" s="163"/>
      <c r="P108" s="15" t="s">
        <v>425</v>
      </c>
      <c r="Q108" s="59"/>
      <c r="R108" s="35"/>
    </row>
    <row r="109" spans="1:18" ht="15" customHeight="1">
      <c r="A109" s="222"/>
      <c r="B109" s="222"/>
      <c r="C109" s="52" t="s">
        <v>467</v>
      </c>
      <c r="D109" s="53" t="s">
        <v>471</v>
      </c>
      <c r="E109" s="53" t="s">
        <v>428</v>
      </c>
      <c r="F109" s="52" t="s">
        <v>65</v>
      </c>
      <c r="G109" s="52" t="s">
        <v>65</v>
      </c>
      <c r="H109" s="52" t="s">
        <v>407</v>
      </c>
      <c r="I109" s="52" t="s">
        <v>424</v>
      </c>
      <c r="J109" s="52" t="s">
        <v>65</v>
      </c>
      <c r="K109" s="61" t="s">
        <v>65</v>
      </c>
      <c r="L109" s="265">
        <v>7021</v>
      </c>
      <c r="M109" s="163"/>
      <c r="N109" s="163"/>
      <c r="O109" s="163"/>
      <c r="P109" s="15" t="s">
        <v>425</v>
      </c>
      <c r="Q109" s="59"/>
      <c r="R109" s="35"/>
    </row>
    <row r="110" spans="1:18" ht="15" customHeight="1">
      <c r="A110" s="222"/>
      <c r="B110" s="222"/>
      <c r="C110" s="52" t="s">
        <v>467</v>
      </c>
      <c r="D110" s="53" t="s">
        <v>472</v>
      </c>
      <c r="E110" s="53" t="s">
        <v>423</v>
      </c>
      <c r="F110" s="52" t="s">
        <v>65</v>
      </c>
      <c r="G110" s="52" t="s">
        <v>65</v>
      </c>
      <c r="H110" s="52" t="s">
        <v>408</v>
      </c>
      <c r="I110" s="52" t="s">
        <v>424</v>
      </c>
      <c r="J110" s="52" t="s">
        <v>65</v>
      </c>
      <c r="K110" s="61" t="s">
        <v>65</v>
      </c>
      <c r="L110" s="265">
        <v>3365</v>
      </c>
      <c r="M110" s="163"/>
      <c r="N110" s="163"/>
      <c r="O110" s="163"/>
      <c r="P110" s="15" t="s">
        <v>425</v>
      </c>
      <c r="Q110" s="59"/>
      <c r="R110" s="35"/>
    </row>
    <row r="111" spans="1:18" ht="15" customHeight="1">
      <c r="A111" s="222"/>
      <c r="B111" s="222"/>
      <c r="C111" s="52" t="s">
        <v>467</v>
      </c>
      <c r="D111" s="53" t="s">
        <v>473</v>
      </c>
      <c r="E111" s="53" t="s">
        <v>428</v>
      </c>
      <c r="F111" s="52" t="s">
        <v>65</v>
      </c>
      <c r="G111" s="52" t="s">
        <v>65</v>
      </c>
      <c r="H111" s="52" t="s">
        <v>408</v>
      </c>
      <c r="I111" s="52" t="s">
        <v>424</v>
      </c>
      <c r="J111" s="52" t="s">
        <v>65</v>
      </c>
      <c r="K111" s="61" t="s">
        <v>65</v>
      </c>
      <c r="L111" s="265">
        <v>7997</v>
      </c>
      <c r="M111" s="163"/>
      <c r="N111" s="163"/>
      <c r="O111" s="163"/>
      <c r="P111" s="15" t="s">
        <v>425</v>
      </c>
      <c r="Q111" s="59"/>
      <c r="R111" s="35"/>
    </row>
    <row r="112" spans="1:18" ht="15" customHeight="1">
      <c r="A112" s="222"/>
      <c r="B112" s="222"/>
      <c r="C112" s="52" t="s">
        <v>467</v>
      </c>
      <c r="D112" s="53" t="s">
        <v>474</v>
      </c>
      <c r="E112" s="53" t="s">
        <v>423</v>
      </c>
      <c r="F112" s="52" t="s">
        <v>65</v>
      </c>
      <c r="G112" s="52" t="s">
        <v>65</v>
      </c>
      <c r="H112" s="52" t="s">
        <v>401</v>
      </c>
      <c r="I112" s="52" t="s">
        <v>434</v>
      </c>
      <c r="J112" s="52" t="s">
        <v>65</v>
      </c>
      <c r="K112" s="61" t="s">
        <v>65</v>
      </c>
      <c r="L112" s="265">
        <v>1090.5</v>
      </c>
      <c r="M112" s="163"/>
      <c r="N112" s="163"/>
      <c r="O112" s="163"/>
      <c r="P112" s="15" t="s">
        <v>425</v>
      </c>
      <c r="Q112" s="59"/>
      <c r="R112" s="35"/>
    </row>
    <row r="113" spans="1:18" ht="15" customHeight="1">
      <c r="A113" s="222"/>
      <c r="B113" s="222"/>
      <c r="C113" s="52" t="s">
        <v>467</v>
      </c>
      <c r="D113" s="53" t="s">
        <v>475</v>
      </c>
      <c r="E113" s="53" t="s">
        <v>428</v>
      </c>
      <c r="F113" s="52" t="s">
        <v>65</v>
      </c>
      <c r="G113" s="52" t="s">
        <v>65</v>
      </c>
      <c r="H113" s="52" t="s">
        <v>401</v>
      </c>
      <c r="I113" s="52" t="s">
        <v>434</v>
      </c>
      <c r="J113" s="52" t="s">
        <v>65</v>
      </c>
      <c r="K113" s="61" t="s">
        <v>65</v>
      </c>
      <c r="L113" s="265">
        <v>4375</v>
      </c>
      <c r="M113" s="163"/>
      <c r="N113" s="163"/>
      <c r="O113" s="163"/>
      <c r="P113" s="15" t="s">
        <v>425</v>
      </c>
      <c r="Q113" s="59"/>
      <c r="R113" s="35"/>
    </row>
    <row r="114" spans="1:18" ht="15" customHeight="1">
      <c r="A114" s="222"/>
      <c r="B114" s="222"/>
      <c r="C114" s="52" t="s">
        <v>467</v>
      </c>
      <c r="D114" s="53" t="s">
        <v>476</v>
      </c>
      <c r="E114" s="53" t="s">
        <v>423</v>
      </c>
      <c r="F114" s="52" t="s">
        <v>65</v>
      </c>
      <c r="G114" s="52" t="s">
        <v>65</v>
      </c>
      <c r="H114" s="52" t="s">
        <v>407</v>
      </c>
      <c r="I114" s="52" t="s">
        <v>434</v>
      </c>
      <c r="J114" s="52" t="s">
        <v>65</v>
      </c>
      <c r="K114" s="61" t="s">
        <v>65</v>
      </c>
      <c r="L114" s="265">
        <v>264</v>
      </c>
      <c r="M114" s="163"/>
      <c r="N114" s="163"/>
      <c r="O114" s="163"/>
      <c r="P114" s="15" t="s">
        <v>425</v>
      </c>
      <c r="Q114" s="59"/>
      <c r="R114" s="35"/>
    </row>
    <row r="115" spans="1:18" ht="15" customHeight="1">
      <c r="A115" s="222"/>
      <c r="B115" s="222"/>
      <c r="C115" s="52" t="s">
        <v>467</v>
      </c>
      <c r="D115" s="53" t="s">
        <v>477</v>
      </c>
      <c r="E115" s="53" t="s">
        <v>428</v>
      </c>
      <c r="F115" s="52" t="s">
        <v>65</v>
      </c>
      <c r="G115" s="52" t="s">
        <v>65</v>
      </c>
      <c r="H115" s="52" t="s">
        <v>407</v>
      </c>
      <c r="I115" s="52" t="s">
        <v>434</v>
      </c>
      <c r="J115" s="52" t="s">
        <v>65</v>
      </c>
      <c r="K115" s="61" t="s">
        <v>65</v>
      </c>
      <c r="L115" s="265">
        <v>4230</v>
      </c>
      <c r="M115" s="163"/>
      <c r="N115" s="163"/>
      <c r="O115" s="163"/>
      <c r="P115" s="15" t="s">
        <v>425</v>
      </c>
      <c r="Q115" s="59"/>
      <c r="R115" s="35"/>
    </row>
    <row r="116" spans="1:18" ht="15" customHeight="1">
      <c r="A116" s="222"/>
      <c r="B116" s="222"/>
      <c r="C116" s="52" t="s">
        <v>467</v>
      </c>
      <c r="D116" s="53" t="s">
        <v>478</v>
      </c>
      <c r="E116" s="53" t="s">
        <v>423</v>
      </c>
      <c r="F116" s="52" t="s">
        <v>65</v>
      </c>
      <c r="G116" s="52" t="s">
        <v>65</v>
      </c>
      <c r="H116" s="52" t="s">
        <v>408</v>
      </c>
      <c r="I116" s="52" t="s">
        <v>434</v>
      </c>
      <c r="J116" s="52" t="s">
        <v>65</v>
      </c>
      <c r="K116" s="61" t="s">
        <v>65</v>
      </c>
      <c r="L116" s="265">
        <v>0</v>
      </c>
      <c r="M116" s="163"/>
      <c r="N116" s="163"/>
      <c r="O116" s="163"/>
      <c r="P116" s="15" t="s">
        <v>425</v>
      </c>
      <c r="Q116" s="59"/>
      <c r="R116" s="35"/>
    </row>
    <row r="117" spans="1:18" ht="15" customHeight="1">
      <c r="A117" s="222"/>
      <c r="B117" s="222"/>
      <c r="C117" s="52" t="s">
        <v>467</v>
      </c>
      <c r="D117" s="53" t="s">
        <v>479</v>
      </c>
      <c r="E117" s="53" t="s">
        <v>428</v>
      </c>
      <c r="F117" s="52" t="s">
        <v>65</v>
      </c>
      <c r="G117" s="52" t="s">
        <v>65</v>
      </c>
      <c r="H117" s="52" t="s">
        <v>408</v>
      </c>
      <c r="I117" s="52" t="s">
        <v>434</v>
      </c>
      <c r="J117" s="52" t="s">
        <v>65</v>
      </c>
      <c r="K117" s="61" t="s">
        <v>65</v>
      </c>
      <c r="L117" s="265">
        <v>6197</v>
      </c>
      <c r="M117" s="163"/>
      <c r="N117" s="163"/>
      <c r="O117" s="163"/>
      <c r="P117" s="15" t="s">
        <v>425</v>
      </c>
      <c r="Q117" s="59"/>
      <c r="R117" s="35"/>
    </row>
    <row r="118" spans="1:18" ht="15" customHeight="1">
      <c r="A118" s="222"/>
      <c r="B118" s="222"/>
      <c r="C118" s="52" t="s">
        <v>480</v>
      </c>
      <c r="D118" s="53" t="s">
        <v>481</v>
      </c>
      <c r="E118" s="53" t="s">
        <v>482</v>
      </c>
      <c r="F118" s="52" t="s">
        <v>65</v>
      </c>
      <c r="G118" s="52" t="s">
        <v>65</v>
      </c>
      <c r="H118" s="52" t="s">
        <v>65</v>
      </c>
      <c r="I118" s="52" t="s">
        <v>65</v>
      </c>
      <c r="J118" s="52" t="s">
        <v>483</v>
      </c>
      <c r="K118" s="61" t="s">
        <v>65</v>
      </c>
      <c r="L118" s="265">
        <v>79368</v>
      </c>
      <c r="M118" s="166">
        <v>163543</v>
      </c>
      <c r="N118" s="166">
        <v>163543</v>
      </c>
      <c r="O118" s="166">
        <v>163543</v>
      </c>
      <c r="P118" s="108" t="s">
        <v>484</v>
      </c>
      <c r="Q118" s="59"/>
      <c r="R118" s="35"/>
    </row>
    <row r="119" spans="1:18" ht="15" customHeight="1">
      <c r="A119" s="222"/>
      <c r="B119" s="222"/>
      <c r="C119" s="52" t="s">
        <v>480</v>
      </c>
      <c r="D119" s="53" t="s">
        <v>485</v>
      </c>
      <c r="E119" s="53" t="s">
        <v>486</v>
      </c>
      <c r="F119" s="52" t="s">
        <v>65</v>
      </c>
      <c r="G119" s="52" t="s">
        <v>65</v>
      </c>
      <c r="H119" s="52" t="s">
        <v>65</v>
      </c>
      <c r="I119" s="52" t="s">
        <v>65</v>
      </c>
      <c r="J119" s="52" t="s">
        <v>483</v>
      </c>
      <c r="K119" s="61" t="s">
        <v>65</v>
      </c>
      <c r="L119" s="265">
        <v>35840</v>
      </c>
      <c r="M119" s="166">
        <v>35136.090909090912</v>
      </c>
      <c r="N119" s="167">
        <v>35136.090909090912</v>
      </c>
      <c r="O119" s="167">
        <v>35136.090909090912</v>
      </c>
      <c r="P119" s="108" t="s">
        <v>484</v>
      </c>
      <c r="Q119" s="59" t="s">
        <v>487</v>
      </c>
      <c r="R119" s="35"/>
    </row>
    <row r="120" spans="1:18" ht="15" customHeight="1">
      <c r="A120" s="222"/>
      <c r="B120" s="222"/>
      <c r="C120" s="52" t="s">
        <v>488</v>
      </c>
      <c r="D120" s="53" t="s">
        <v>489</v>
      </c>
      <c r="E120" s="7" t="s">
        <v>490</v>
      </c>
      <c r="F120" s="52" t="s">
        <v>65</v>
      </c>
      <c r="G120" s="52" t="s">
        <v>65</v>
      </c>
      <c r="H120" s="52" t="s">
        <v>65</v>
      </c>
      <c r="I120" s="52" t="s">
        <v>65</v>
      </c>
      <c r="J120" s="52" t="s">
        <v>65</v>
      </c>
      <c r="K120" s="61" t="s">
        <v>65</v>
      </c>
      <c r="L120" s="265">
        <v>957750</v>
      </c>
      <c r="M120" s="167">
        <v>889962.58333333337</v>
      </c>
      <c r="N120" s="167">
        <v>889962.58333333337</v>
      </c>
      <c r="O120" s="167">
        <v>889962.58333333337</v>
      </c>
      <c r="P120" s="108" t="s">
        <v>484</v>
      </c>
      <c r="Q120" s="59"/>
      <c r="R120" s="35"/>
    </row>
    <row r="121" spans="1:18" ht="15" customHeight="1">
      <c r="A121" s="222"/>
      <c r="B121" s="222"/>
      <c r="C121" s="52" t="s">
        <v>488</v>
      </c>
      <c r="D121" s="53" t="s">
        <v>491</v>
      </c>
      <c r="E121" s="7" t="s">
        <v>492</v>
      </c>
      <c r="F121" s="52" t="s">
        <v>65</v>
      </c>
      <c r="G121" s="52" t="s">
        <v>65</v>
      </c>
      <c r="H121" s="52" t="s">
        <v>65</v>
      </c>
      <c r="I121" s="52" t="s">
        <v>65</v>
      </c>
      <c r="J121" s="52" t="s">
        <v>65</v>
      </c>
      <c r="K121" s="61" t="s">
        <v>65</v>
      </c>
      <c r="L121" s="265">
        <v>24329</v>
      </c>
      <c r="M121" s="167">
        <v>24337.333333333332</v>
      </c>
      <c r="N121" s="167">
        <v>24337.333333333332</v>
      </c>
      <c r="O121" s="167">
        <v>24337.333333333332</v>
      </c>
      <c r="P121" s="108" t="s">
        <v>484</v>
      </c>
      <c r="Q121" s="59"/>
      <c r="R121" s="35"/>
    </row>
    <row r="122" spans="1:18" ht="15" customHeight="1">
      <c r="A122" s="222"/>
      <c r="B122" s="222"/>
      <c r="C122" s="52" t="s">
        <v>493</v>
      </c>
      <c r="D122" s="53" t="s">
        <v>494</v>
      </c>
      <c r="E122" s="7" t="s">
        <v>495</v>
      </c>
      <c r="F122" s="52" t="s">
        <v>65</v>
      </c>
      <c r="G122" s="52" t="s">
        <v>65</v>
      </c>
      <c r="H122" s="52" t="s">
        <v>65</v>
      </c>
      <c r="I122" s="52" t="s">
        <v>65</v>
      </c>
      <c r="J122" s="52" t="s">
        <v>65</v>
      </c>
      <c r="K122" s="61" t="s">
        <v>65</v>
      </c>
      <c r="L122" s="163"/>
      <c r="M122" s="163"/>
      <c r="N122" s="163"/>
      <c r="O122" s="163"/>
      <c r="P122" s="108" t="s">
        <v>496</v>
      </c>
      <c r="Q122" s="59" t="s">
        <v>497</v>
      </c>
      <c r="R122" s="59" t="s">
        <v>498</v>
      </c>
    </row>
    <row r="123" spans="1:18" ht="50.25" customHeight="1">
      <c r="A123" s="222"/>
      <c r="B123" s="222"/>
      <c r="C123" s="52" t="s">
        <v>499</v>
      </c>
      <c r="D123" s="53" t="s">
        <v>500</v>
      </c>
      <c r="E123" s="53" t="s">
        <v>501</v>
      </c>
      <c r="F123" s="52" t="s">
        <v>65</v>
      </c>
      <c r="G123" s="52" t="s">
        <v>65</v>
      </c>
      <c r="H123" s="52" t="s">
        <v>65</v>
      </c>
      <c r="I123" s="52" t="s">
        <v>65</v>
      </c>
      <c r="J123" s="52" t="s">
        <v>65</v>
      </c>
      <c r="K123" s="61" t="s">
        <v>65</v>
      </c>
      <c r="L123" s="163">
        <v>0</v>
      </c>
      <c r="M123" s="163"/>
      <c r="N123" s="163"/>
      <c r="O123" s="163"/>
      <c r="P123" s="108" t="s">
        <v>502</v>
      </c>
      <c r="Q123" s="190" t="s">
        <v>503</v>
      </c>
      <c r="R123" s="35"/>
    </row>
    <row r="124" spans="1:18" ht="50.25" customHeight="1">
      <c r="A124" s="222"/>
      <c r="B124" s="222"/>
      <c r="C124" s="52" t="s">
        <v>499</v>
      </c>
      <c r="D124" s="53" t="s">
        <v>504</v>
      </c>
      <c r="E124" s="53" t="s">
        <v>505</v>
      </c>
      <c r="F124" s="52" t="s">
        <v>65</v>
      </c>
      <c r="G124" s="52" t="s">
        <v>65</v>
      </c>
      <c r="H124" s="52" t="s">
        <v>65</v>
      </c>
      <c r="I124" s="52" t="s">
        <v>65</v>
      </c>
      <c r="J124" s="52" t="s">
        <v>65</v>
      </c>
      <c r="K124" s="61" t="s">
        <v>65</v>
      </c>
      <c r="L124" s="163">
        <v>0</v>
      </c>
      <c r="M124" s="163"/>
      <c r="N124" s="163"/>
      <c r="O124" s="163"/>
      <c r="P124" s="108" t="s">
        <v>506</v>
      </c>
      <c r="Q124" s="190" t="s">
        <v>503</v>
      </c>
      <c r="R124" s="35"/>
    </row>
    <row r="125" spans="1:18" ht="63" customHeight="1">
      <c r="A125" s="222"/>
      <c r="B125" s="222"/>
      <c r="C125" s="52" t="s">
        <v>507</v>
      </c>
      <c r="D125" s="53" t="s">
        <v>508</v>
      </c>
      <c r="E125" s="53" t="s">
        <v>509</v>
      </c>
      <c r="F125" s="52" t="s">
        <v>65</v>
      </c>
      <c r="G125" s="52" t="s">
        <v>65</v>
      </c>
      <c r="H125" s="52" t="s">
        <v>65</v>
      </c>
      <c r="I125" s="52" t="s">
        <v>65</v>
      </c>
      <c r="J125" s="52" t="s">
        <v>65</v>
      </c>
      <c r="K125" s="61" t="s">
        <v>65</v>
      </c>
      <c r="L125" s="163">
        <v>39</v>
      </c>
      <c r="M125" s="163"/>
      <c r="N125" s="163"/>
      <c r="O125" s="163"/>
      <c r="P125" s="108">
        <v>1000</v>
      </c>
      <c r="Q125" s="59" t="s">
        <v>510</v>
      </c>
      <c r="R125" s="35"/>
    </row>
    <row r="126" spans="1:18" ht="50.25" customHeight="1">
      <c r="A126" s="222"/>
      <c r="B126" s="222"/>
      <c r="C126" s="52" t="s">
        <v>511</v>
      </c>
      <c r="D126" s="53" t="s">
        <v>512</v>
      </c>
      <c r="E126" s="53" t="s">
        <v>513</v>
      </c>
      <c r="F126" s="52" t="s">
        <v>65</v>
      </c>
      <c r="G126" s="52" t="s">
        <v>65</v>
      </c>
      <c r="H126" s="52" t="s">
        <v>65</v>
      </c>
      <c r="I126" s="52" t="s">
        <v>65</v>
      </c>
      <c r="J126" s="52" t="s">
        <v>65</v>
      </c>
      <c r="K126" s="61" t="s">
        <v>65</v>
      </c>
      <c r="L126" s="163">
        <v>0</v>
      </c>
      <c r="M126" s="163"/>
      <c r="N126" s="163"/>
      <c r="O126" s="163"/>
      <c r="P126" s="108" t="s">
        <v>514</v>
      </c>
      <c r="Q126" s="59" t="s">
        <v>503</v>
      </c>
      <c r="R126" s="35"/>
    </row>
    <row r="127" spans="1:18" ht="50.25" customHeight="1">
      <c r="A127" s="222"/>
      <c r="B127" s="222"/>
      <c r="C127" s="52" t="s">
        <v>511</v>
      </c>
      <c r="D127" s="53" t="s">
        <v>515</v>
      </c>
      <c r="E127" s="53" t="s">
        <v>516</v>
      </c>
      <c r="F127" s="52" t="s">
        <v>65</v>
      </c>
      <c r="G127" s="52" t="s">
        <v>65</v>
      </c>
      <c r="H127" s="52" t="s">
        <v>65</v>
      </c>
      <c r="I127" s="52" t="s">
        <v>65</v>
      </c>
      <c r="J127" s="52" t="s">
        <v>65</v>
      </c>
      <c r="K127" s="61" t="s">
        <v>65</v>
      </c>
      <c r="L127" s="163"/>
      <c r="M127" s="163"/>
      <c r="N127" s="163"/>
      <c r="O127" s="163"/>
      <c r="P127" s="108" t="s">
        <v>514</v>
      </c>
      <c r="Q127" s="190" t="s">
        <v>503</v>
      </c>
      <c r="R127" s="59" t="s">
        <v>517</v>
      </c>
    </row>
    <row r="128" spans="1:18" ht="52.5" customHeight="1">
      <c r="A128" s="222"/>
      <c r="B128" s="222"/>
      <c r="C128" s="52" t="s">
        <v>518</v>
      </c>
      <c r="D128" s="53" t="s">
        <v>519</v>
      </c>
      <c r="E128" s="53" t="s">
        <v>520</v>
      </c>
      <c r="F128" s="52" t="s">
        <v>65</v>
      </c>
      <c r="G128" s="52" t="s">
        <v>65</v>
      </c>
      <c r="H128" s="52" t="s">
        <v>65</v>
      </c>
      <c r="I128" s="52" t="s">
        <v>65</v>
      </c>
      <c r="J128" s="52" t="s">
        <v>65</v>
      </c>
      <c r="K128" s="61" t="s">
        <v>65</v>
      </c>
      <c r="L128" s="163">
        <v>13</v>
      </c>
      <c r="M128" s="163"/>
      <c r="N128" s="163"/>
      <c r="O128" s="163"/>
      <c r="P128" s="108" t="s">
        <v>521</v>
      </c>
      <c r="Q128" s="59" t="s">
        <v>503</v>
      </c>
      <c r="R128" s="35"/>
    </row>
    <row r="129" spans="1:18" ht="15" customHeight="1">
      <c r="A129" s="222"/>
      <c r="B129" s="222"/>
      <c r="C129" s="52" t="s">
        <v>522</v>
      </c>
      <c r="D129" s="53" t="s">
        <v>523</v>
      </c>
      <c r="E129" s="53" t="s">
        <v>524</v>
      </c>
      <c r="F129" s="52" t="s">
        <v>400</v>
      </c>
      <c r="G129" s="52" t="s">
        <v>65</v>
      </c>
      <c r="H129" s="52" t="s">
        <v>401</v>
      </c>
      <c r="I129" s="52" t="s">
        <v>65</v>
      </c>
      <c r="J129" s="52" t="s">
        <v>65</v>
      </c>
      <c r="K129" s="61" t="s">
        <v>65</v>
      </c>
      <c r="L129" s="163">
        <v>0</v>
      </c>
      <c r="M129" s="163"/>
      <c r="N129" s="163"/>
      <c r="O129" s="163"/>
      <c r="P129" s="108" t="s">
        <v>525</v>
      </c>
      <c r="Q129" s="59"/>
      <c r="R129" s="35"/>
    </row>
    <row r="130" spans="1:18" ht="15" customHeight="1">
      <c r="A130" s="222"/>
      <c r="B130" s="222"/>
      <c r="C130" s="52" t="s">
        <v>522</v>
      </c>
      <c r="D130" s="53" t="s">
        <v>523</v>
      </c>
      <c r="E130" s="53" t="s">
        <v>524</v>
      </c>
      <c r="F130" s="52" t="s">
        <v>404</v>
      </c>
      <c r="G130" s="52" t="s">
        <v>65</v>
      </c>
      <c r="H130" s="52" t="s">
        <v>401</v>
      </c>
      <c r="I130" s="52" t="s">
        <v>65</v>
      </c>
      <c r="J130" s="52" t="s">
        <v>65</v>
      </c>
      <c r="K130" s="61" t="s">
        <v>65</v>
      </c>
      <c r="L130" s="163">
        <v>0</v>
      </c>
      <c r="M130" s="163"/>
      <c r="N130" s="163"/>
      <c r="O130" s="163"/>
      <c r="P130" s="108" t="s">
        <v>525</v>
      </c>
      <c r="Q130" s="59"/>
      <c r="R130" s="35"/>
    </row>
    <row r="131" spans="1:18" ht="15" customHeight="1">
      <c r="A131" s="222"/>
      <c r="B131" s="222"/>
      <c r="C131" s="52" t="s">
        <v>522</v>
      </c>
      <c r="D131" s="53" t="s">
        <v>523</v>
      </c>
      <c r="E131" s="53" t="s">
        <v>524</v>
      </c>
      <c r="F131" s="52" t="s">
        <v>405</v>
      </c>
      <c r="G131" s="52" t="s">
        <v>65</v>
      </c>
      <c r="H131" s="52" t="s">
        <v>401</v>
      </c>
      <c r="I131" s="52" t="s">
        <v>65</v>
      </c>
      <c r="J131" s="52" t="s">
        <v>65</v>
      </c>
      <c r="K131" s="61" t="s">
        <v>65</v>
      </c>
      <c r="L131" s="163">
        <v>0</v>
      </c>
      <c r="M131" s="163"/>
      <c r="N131" s="163"/>
      <c r="O131" s="163"/>
      <c r="P131" s="108" t="s">
        <v>525</v>
      </c>
      <c r="Q131" s="59"/>
      <c r="R131" s="35"/>
    </row>
    <row r="132" spans="1:18" ht="15" customHeight="1">
      <c r="A132" s="222"/>
      <c r="B132" s="222"/>
      <c r="C132" s="52" t="s">
        <v>522</v>
      </c>
      <c r="D132" s="53" t="s">
        <v>523</v>
      </c>
      <c r="E132" s="53" t="s">
        <v>524</v>
      </c>
      <c r="F132" s="52" t="s">
        <v>406</v>
      </c>
      <c r="G132" s="52" t="s">
        <v>65</v>
      </c>
      <c r="H132" s="52" t="s">
        <v>401</v>
      </c>
      <c r="I132" s="52" t="s">
        <v>65</v>
      </c>
      <c r="J132" s="52" t="s">
        <v>65</v>
      </c>
      <c r="K132" s="61" t="s">
        <v>65</v>
      </c>
      <c r="L132" s="163">
        <v>1</v>
      </c>
      <c r="M132" s="163"/>
      <c r="N132" s="163"/>
      <c r="O132" s="163"/>
      <c r="P132" s="108" t="s">
        <v>525</v>
      </c>
      <c r="Q132" s="59"/>
      <c r="R132" s="35"/>
    </row>
    <row r="133" spans="1:18" ht="15" customHeight="1">
      <c r="A133" s="222"/>
      <c r="B133" s="222"/>
      <c r="C133" s="52" t="s">
        <v>522</v>
      </c>
      <c r="D133" s="53" t="s">
        <v>523</v>
      </c>
      <c r="E133" s="53" t="s">
        <v>524</v>
      </c>
      <c r="F133" s="52" t="s">
        <v>400</v>
      </c>
      <c r="G133" s="52" t="s">
        <v>65</v>
      </c>
      <c r="H133" s="52" t="s">
        <v>407</v>
      </c>
      <c r="I133" s="52" t="s">
        <v>65</v>
      </c>
      <c r="J133" s="52" t="s">
        <v>65</v>
      </c>
      <c r="K133" s="61" t="s">
        <v>65</v>
      </c>
      <c r="L133" s="163">
        <v>0</v>
      </c>
      <c r="M133" s="163"/>
      <c r="N133" s="163"/>
      <c r="O133" s="163"/>
      <c r="P133" s="108" t="s">
        <v>525</v>
      </c>
      <c r="Q133" s="59"/>
      <c r="R133" s="35"/>
    </row>
    <row r="134" spans="1:18" ht="15" customHeight="1">
      <c r="A134" s="222"/>
      <c r="B134" s="222"/>
      <c r="C134" s="52" t="s">
        <v>522</v>
      </c>
      <c r="D134" s="53" t="s">
        <v>523</v>
      </c>
      <c r="E134" s="53" t="s">
        <v>524</v>
      </c>
      <c r="F134" s="52" t="s">
        <v>404</v>
      </c>
      <c r="G134" s="52" t="s">
        <v>65</v>
      </c>
      <c r="H134" s="52" t="s">
        <v>407</v>
      </c>
      <c r="I134" s="52" t="s">
        <v>65</v>
      </c>
      <c r="J134" s="52" t="s">
        <v>65</v>
      </c>
      <c r="K134" s="61" t="s">
        <v>65</v>
      </c>
      <c r="L134" s="163">
        <v>0</v>
      </c>
      <c r="M134" s="163"/>
      <c r="N134" s="163"/>
      <c r="O134" s="163"/>
      <c r="P134" s="108" t="s">
        <v>525</v>
      </c>
      <c r="Q134" s="59"/>
      <c r="R134" s="35"/>
    </row>
    <row r="135" spans="1:18" ht="15" customHeight="1">
      <c r="A135" s="222"/>
      <c r="B135" s="222"/>
      <c r="C135" s="52" t="s">
        <v>522</v>
      </c>
      <c r="D135" s="53" t="s">
        <v>523</v>
      </c>
      <c r="E135" s="53" t="s">
        <v>524</v>
      </c>
      <c r="F135" s="52" t="s">
        <v>405</v>
      </c>
      <c r="G135" s="52" t="s">
        <v>65</v>
      </c>
      <c r="H135" s="52" t="s">
        <v>407</v>
      </c>
      <c r="I135" s="52" t="s">
        <v>65</v>
      </c>
      <c r="J135" s="52" t="s">
        <v>65</v>
      </c>
      <c r="K135" s="61" t="s">
        <v>65</v>
      </c>
      <c r="L135" s="163">
        <v>0</v>
      </c>
      <c r="M135" s="163"/>
      <c r="N135" s="163"/>
      <c r="O135" s="163"/>
      <c r="P135" s="108" t="s">
        <v>525</v>
      </c>
      <c r="Q135" s="59"/>
      <c r="R135" s="35"/>
    </row>
    <row r="136" spans="1:18" ht="15" customHeight="1">
      <c r="A136" s="222"/>
      <c r="B136" s="222"/>
      <c r="C136" s="52" t="s">
        <v>522</v>
      </c>
      <c r="D136" s="53" t="s">
        <v>523</v>
      </c>
      <c r="E136" s="53" t="s">
        <v>524</v>
      </c>
      <c r="F136" s="52" t="s">
        <v>406</v>
      </c>
      <c r="G136" s="52" t="s">
        <v>65</v>
      </c>
      <c r="H136" s="52" t="s">
        <v>407</v>
      </c>
      <c r="I136" s="52" t="s">
        <v>65</v>
      </c>
      <c r="J136" s="52" t="s">
        <v>65</v>
      </c>
      <c r="K136" s="61" t="s">
        <v>65</v>
      </c>
      <c r="L136" s="163">
        <v>2</v>
      </c>
      <c r="M136" s="163"/>
      <c r="N136" s="163"/>
      <c r="O136" s="163"/>
      <c r="P136" s="108" t="s">
        <v>525</v>
      </c>
      <c r="Q136" s="59"/>
      <c r="R136" s="35"/>
    </row>
    <row r="137" spans="1:18" ht="15" customHeight="1">
      <c r="A137" s="222"/>
      <c r="B137" s="222"/>
      <c r="C137" s="52" t="s">
        <v>522</v>
      </c>
      <c r="D137" s="53" t="s">
        <v>523</v>
      </c>
      <c r="E137" s="53" t="s">
        <v>524</v>
      </c>
      <c r="F137" s="52" t="s">
        <v>400</v>
      </c>
      <c r="G137" s="52" t="s">
        <v>65</v>
      </c>
      <c r="H137" s="52" t="s">
        <v>408</v>
      </c>
      <c r="I137" s="52" t="s">
        <v>65</v>
      </c>
      <c r="J137" s="52" t="s">
        <v>65</v>
      </c>
      <c r="K137" s="61" t="s">
        <v>65</v>
      </c>
      <c r="L137" s="163">
        <v>0</v>
      </c>
      <c r="M137" s="163"/>
      <c r="N137" s="163"/>
      <c r="O137" s="163"/>
      <c r="P137" s="108" t="s">
        <v>525</v>
      </c>
      <c r="Q137" s="59"/>
      <c r="R137" s="35"/>
    </row>
    <row r="138" spans="1:18" ht="15" customHeight="1">
      <c r="A138" s="222"/>
      <c r="B138" s="222"/>
      <c r="C138" s="52" t="s">
        <v>522</v>
      </c>
      <c r="D138" s="53" t="s">
        <v>523</v>
      </c>
      <c r="E138" s="53" t="s">
        <v>524</v>
      </c>
      <c r="F138" s="52" t="s">
        <v>404</v>
      </c>
      <c r="G138" s="52" t="s">
        <v>65</v>
      </c>
      <c r="H138" s="52" t="s">
        <v>408</v>
      </c>
      <c r="I138" s="52" t="s">
        <v>65</v>
      </c>
      <c r="J138" s="52" t="s">
        <v>65</v>
      </c>
      <c r="K138" s="61" t="s">
        <v>65</v>
      </c>
      <c r="L138" s="163">
        <v>0</v>
      </c>
      <c r="M138" s="163"/>
      <c r="N138" s="163"/>
      <c r="O138" s="163"/>
      <c r="P138" s="108" t="s">
        <v>525</v>
      </c>
      <c r="Q138" s="59"/>
      <c r="R138" s="35"/>
    </row>
    <row r="139" spans="1:18" ht="15" customHeight="1">
      <c r="A139" s="222"/>
      <c r="B139" s="222"/>
      <c r="C139" s="52" t="s">
        <v>522</v>
      </c>
      <c r="D139" s="53" t="s">
        <v>523</v>
      </c>
      <c r="E139" s="53" t="s">
        <v>524</v>
      </c>
      <c r="F139" s="52" t="s">
        <v>405</v>
      </c>
      <c r="G139" s="52" t="s">
        <v>65</v>
      </c>
      <c r="H139" s="52" t="s">
        <v>408</v>
      </c>
      <c r="I139" s="52" t="s">
        <v>65</v>
      </c>
      <c r="J139" s="52" t="s">
        <v>65</v>
      </c>
      <c r="K139" s="61" t="s">
        <v>65</v>
      </c>
      <c r="L139" s="163">
        <v>0</v>
      </c>
      <c r="M139" s="163"/>
      <c r="N139" s="163"/>
      <c r="O139" s="163"/>
      <c r="P139" s="108" t="s">
        <v>525</v>
      </c>
      <c r="Q139" s="59"/>
      <c r="R139" s="35"/>
    </row>
    <row r="140" spans="1:18" ht="15" customHeight="1">
      <c r="A140" s="222"/>
      <c r="B140" s="222"/>
      <c r="C140" s="52" t="s">
        <v>522</v>
      </c>
      <c r="D140" s="53" t="s">
        <v>523</v>
      </c>
      <c r="E140" s="53" t="s">
        <v>524</v>
      </c>
      <c r="F140" s="52" t="s">
        <v>406</v>
      </c>
      <c r="G140" s="52" t="s">
        <v>65</v>
      </c>
      <c r="H140" s="52" t="s">
        <v>408</v>
      </c>
      <c r="I140" s="52" t="s">
        <v>65</v>
      </c>
      <c r="J140" s="52" t="s">
        <v>65</v>
      </c>
      <c r="K140" s="61" t="s">
        <v>65</v>
      </c>
      <c r="L140" s="163">
        <v>6</v>
      </c>
      <c r="M140" s="163"/>
      <c r="N140" s="163"/>
      <c r="O140" s="163"/>
      <c r="P140" s="108" t="s">
        <v>525</v>
      </c>
      <c r="Q140" s="59"/>
      <c r="R140" s="35"/>
    </row>
    <row r="141" spans="1:18" ht="72">
      <c r="A141" s="222" t="s">
        <v>396</v>
      </c>
      <c r="B141" s="222"/>
      <c r="C141" s="61" t="s">
        <v>526</v>
      </c>
      <c r="D141" s="62" t="s">
        <v>527</v>
      </c>
      <c r="E141" s="53" t="s">
        <v>528</v>
      </c>
      <c r="F141" s="61" t="s">
        <v>65</v>
      </c>
      <c r="G141" s="61" t="s">
        <v>65</v>
      </c>
      <c r="H141" s="61" t="s">
        <v>401</v>
      </c>
      <c r="I141" s="61" t="s">
        <v>424</v>
      </c>
      <c r="J141" s="61" t="s">
        <v>529</v>
      </c>
      <c r="K141" s="61" t="s">
        <v>530</v>
      </c>
      <c r="L141" s="163"/>
      <c r="M141" s="163"/>
      <c r="N141" s="163"/>
      <c r="O141" s="163"/>
      <c r="P141" s="108" t="s">
        <v>531</v>
      </c>
      <c r="Q141" s="59"/>
      <c r="R141" s="59" t="s">
        <v>532</v>
      </c>
    </row>
    <row r="142" spans="1:18" ht="72">
      <c r="A142" s="222"/>
      <c r="B142" s="222"/>
      <c r="C142" s="61" t="s">
        <v>526</v>
      </c>
      <c r="D142" s="62" t="s">
        <v>527</v>
      </c>
      <c r="E142" s="53" t="s">
        <v>528</v>
      </c>
      <c r="F142" s="61" t="s">
        <v>65</v>
      </c>
      <c r="G142" s="61" t="s">
        <v>65</v>
      </c>
      <c r="H142" s="61" t="s">
        <v>401</v>
      </c>
      <c r="I142" s="61" t="s">
        <v>424</v>
      </c>
      <c r="J142" s="61" t="s">
        <v>529</v>
      </c>
      <c r="K142" s="61" t="s">
        <v>533</v>
      </c>
      <c r="L142" s="163"/>
      <c r="M142" s="163"/>
      <c r="N142" s="163"/>
      <c r="O142" s="163"/>
      <c r="P142" s="108" t="s">
        <v>531</v>
      </c>
      <c r="Q142" s="59"/>
      <c r="R142" s="59" t="s">
        <v>532</v>
      </c>
    </row>
    <row r="143" spans="1:18" ht="72">
      <c r="A143" s="222"/>
      <c r="B143" s="222"/>
      <c r="C143" s="61" t="s">
        <v>526</v>
      </c>
      <c r="D143" s="62" t="s">
        <v>527</v>
      </c>
      <c r="E143" s="53" t="s">
        <v>528</v>
      </c>
      <c r="F143" s="61" t="s">
        <v>65</v>
      </c>
      <c r="G143" s="61" t="s">
        <v>65</v>
      </c>
      <c r="H143" s="61" t="s">
        <v>401</v>
      </c>
      <c r="I143" s="61" t="s">
        <v>424</v>
      </c>
      <c r="J143" s="61" t="s">
        <v>529</v>
      </c>
      <c r="K143" s="61" t="s">
        <v>534</v>
      </c>
      <c r="L143" s="163"/>
      <c r="M143" s="163"/>
      <c r="N143" s="163"/>
      <c r="O143" s="163"/>
      <c r="P143" s="108" t="s">
        <v>531</v>
      </c>
      <c r="Q143" s="59"/>
      <c r="R143" s="59" t="s">
        <v>532</v>
      </c>
    </row>
    <row r="144" spans="1:18" ht="72">
      <c r="A144" s="222"/>
      <c r="B144" s="222"/>
      <c r="C144" s="61" t="s">
        <v>526</v>
      </c>
      <c r="D144" s="62" t="s">
        <v>527</v>
      </c>
      <c r="E144" s="53" t="s">
        <v>528</v>
      </c>
      <c r="F144" s="61" t="s">
        <v>65</v>
      </c>
      <c r="G144" s="116" t="s">
        <v>535</v>
      </c>
      <c r="H144" s="61" t="s">
        <v>401</v>
      </c>
      <c r="I144" s="61" t="s">
        <v>424</v>
      </c>
      <c r="J144" s="61" t="s">
        <v>529</v>
      </c>
      <c r="K144" s="61" t="s">
        <v>536</v>
      </c>
      <c r="L144" s="162">
        <v>43139</v>
      </c>
      <c r="M144" s="163"/>
      <c r="N144" s="163"/>
      <c r="O144" s="163"/>
      <c r="P144" s="108" t="s">
        <v>531</v>
      </c>
      <c r="Q144" s="59"/>
      <c r="R144" s="35"/>
    </row>
    <row r="145" spans="1:18" ht="69" customHeight="1">
      <c r="A145" s="222"/>
      <c r="B145" s="222"/>
      <c r="C145" s="61" t="s">
        <v>526</v>
      </c>
      <c r="D145" s="62" t="s">
        <v>537</v>
      </c>
      <c r="E145" s="53" t="s">
        <v>528</v>
      </c>
      <c r="F145" s="61" t="s">
        <v>65</v>
      </c>
      <c r="G145" s="116" t="s">
        <v>538</v>
      </c>
      <c r="H145" s="61" t="s">
        <v>401</v>
      </c>
      <c r="I145" s="61" t="s">
        <v>424</v>
      </c>
      <c r="J145" s="61" t="s">
        <v>539</v>
      </c>
      <c r="K145" s="61" t="s">
        <v>530</v>
      </c>
      <c r="L145" s="264">
        <v>10326</v>
      </c>
      <c r="M145" s="163"/>
      <c r="N145" s="163"/>
      <c r="O145" s="163"/>
      <c r="P145" s="108" t="s">
        <v>531</v>
      </c>
      <c r="Q145" s="59" t="s">
        <v>540</v>
      </c>
      <c r="R145" s="35"/>
    </row>
    <row r="146" spans="1:18" ht="72">
      <c r="A146" s="222"/>
      <c r="B146" s="222"/>
      <c r="C146" s="61" t="s">
        <v>526</v>
      </c>
      <c r="D146" s="62" t="s">
        <v>537</v>
      </c>
      <c r="E146" s="53" t="s">
        <v>528</v>
      </c>
      <c r="F146" s="61" t="s">
        <v>65</v>
      </c>
      <c r="G146" s="116" t="s">
        <v>538</v>
      </c>
      <c r="H146" s="61" t="s">
        <v>401</v>
      </c>
      <c r="I146" s="61" t="s">
        <v>424</v>
      </c>
      <c r="J146" s="61" t="s">
        <v>539</v>
      </c>
      <c r="K146" s="61" t="s">
        <v>533</v>
      </c>
      <c r="L146" s="163">
        <v>0</v>
      </c>
      <c r="M146" s="163"/>
      <c r="N146" s="163"/>
      <c r="O146" s="163"/>
      <c r="P146" s="108" t="s">
        <v>531</v>
      </c>
      <c r="Q146" s="59" t="s">
        <v>541</v>
      </c>
      <c r="R146" s="59"/>
    </row>
    <row r="147" spans="1:18" ht="72">
      <c r="A147" s="222"/>
      <c r="B147" s="222"/>
      <c r="C147" s="61" t="s">
        <v>526</v>
      </c>
      <c r="D147" s="62" t="s">
        <v>537</v>
      </c>
      <c r="E147" s="53" t="s">
        <v>528</v>
      </c>
      <c r="F147" s="61" t="s">
        <v>65</v>
      </c>
      <c r="G147" s="61" t="s">
        <v>65</v>
      </c>
      <c r="H147" s="61" t="s">
        <v>401</v>
      </c>
      <c r="I147" s="61" t="s">
        <v>424</v>
      </c>
      <c r="J147" s="61" t="s">
        <v>539</v>
      </c>
      <c r="K147" s="61" t="s">
        <v>534</v>
      </c>
      <c r="L147" s="163"/>
      <c r="M147" s="163"/>
      <c r="N147" s="163"/>
      <c r="O147" s="163"/>
      <c r="P147" s="108" t="s">
        <v>531</v>
      </c>
      <c r="Q147" s="59"/>
      <c r="R147" s="59" t="s">
        <v>532</v>
      </c>
    </row>
    <row r="148" spans="1:18" ht="72">
      <c r="A148" s="222"/>
      <c r="B148" s="222"/>
      <c r="C148" s="61" t="s">
        <v>526</v>
      </c>
      <c r="D148" s="62" t="s">
        <v>537</v>
      </c>
      <c r="E148" s="53" t="s">
        <v>528</v>
      </c>
      <c r="F148" s="61" t="s">
        <v>65</v>
      </c>
      <c r="G148" s="116" t="s">
        <v>542</v>
      </c>
      <c r="H148" s="61" t="s">
        <v>401</v>
      </c>
      <c r="I148" s="61" t="s">
        <v>424</v>
      </c>
      <c r="J148" s="61" t="s">
        <v>539</v>
      </c>
      <c r="K148" s="61" t="s">
        <v>536</v>
      </c>
      <c r="L148" s="162">
        <v>11270</v>
      </c>
      <c r="M148" s="163"/>
      <c r="N148" s="163"/>
      <c r="O148" s="163"/>
      <c r="P148" s="108" t="s">
        <v>531</v>
      </c>
      <c r="Q148" s="59"/>
      <c r="R148" s="35"/>
    </row>
    <row r="149" spans="1:18" ht="72">
      <c r="A149" s="222"/>
      <c r="B149" s="222"/>
      <c r="C149" s="61" t="s">
        <v>526</v>
      </c>
      <c r="D149" s="62" t="s">
        <v>543</v>
      </c>
      <c r="E149" s="53" t="s">
        <v>528</v>
      </c>
      <c r="F149" s="61" t="s">
        <v>65</v>
      </c>
      <c r="G149" s="61" t="s">
        <v>65</v>
      </c>
      <c r="H149" s="61" t="s">
        <v>401</v>
      </c>
      <c r="I149" s="61" t="s">
        <v>424</v>
      </c>
      <c r="J149" s="61" t="s">
        <v>544</v>
      </c>
      <c r="K149" s="61" t="s">
        <v>530</v>
      </c>
      <c r="L149" s="163"/>
      <c r="M149" s="163"/>
      <c r="N149" s="163"/>
      <c r="O149" s="163"/>
      <c r="P149" s="108" t="s">
        <v>531</v>
      </c>
      <c r="Q149" s="59"/>
      <c r="R149" s="59" t="s">
        <v>532</v>
      </c>
    </row>
    <row r="150" spans="1:18" ht="72">
      <c r="A150" s="222"/>
      <c r="B150" s="222"/>
      <c r="C150" s="61" t="s">
        <v>526</v>
      </c>
      <c r="D150" s="62" t="s">
        <v>543</v>
      </c>
      <c r="E150" s="53" t="s">
        <v>528</v>
      </c>
      <c r="F150" s="61" t="s">
        <v>65</v>
      </c>
      <c r="G150" s="116" t="s">
        <v>545</v>
      </c>
      <c r="H150" s="61" t="s">
        <v>401</v>
      </c>
      <c r="I150" s="61" t="s">
        <v>424</v>
      </c>
      <c r="J150" s="61" t="s">
        <v>544</v>
      </c>
      <c r="K150" s="61" t="s">
        <v>533</v>
      </c>
      <c r="L150" s="163">
        <v>0</v>
      </c>
      <c r="M150" s="163"/>
      <c r="N150" s="163"/>
      <c r="O150" s="163"/>
      <c r="P150" s="108" t="s">
        <v>531</v>
      </c>
      <c r="Q150" s="59" t="s">
        <v>546</v>
      </c>
      <c r="R150" s="59"/>
    </row>
    <row r="151" spans="1:18" ht="72">
      <c r="A151" s="222"/>
      <c r="B151" s="222"/>
      <c r="C151" s="61" t="s">
        <v>526</v>
      </c>
      <c r="D151" s="62" t="s">
        <v>543</v>
      </c>
      <c r="E151" s="53" t="s">
        <v>528</v>
      </c>
      <c r="F151" s="61" t="s">
        <v>65</v>
      </c>
      <c r="G151" s="61" t="s">
        <v>65</v>
      </c>
      <c r="H151" s="61" t="s">
        <v>401</v>
      </c>
      <c r="I151" s="61" t="s">
        <v>424</v>
      </c>
      <c r="J151" s="61" t="s">
        <v>544</v>
      </c>
      <c r="K151" s="61" t="s">
        <v>534</v>
      </c>
      <c r="L151" s="163"/>
      <c r="M151" s="163"/>
      <c r="N151" s="163"/>
      <c r="O151" s="163"/>
      <c r="P151" s="108" t="s">
        <v>531</v>
      </c>
      <c r="Q151" s="59"/>
      <c r="R151" s="59" t="s">
        <v>532</v>
      </c>
    </row>
    <row r="152" spans="1:18" ht="86.45">
      <c r="A152" s="222"/>
      <c r="B152" s="222"/>
      <c r="C152" s="61" t="s">
        <v>526</v>
      </c>
      <c r="D152" s="62" t="s">
        <v>543</v>
      </c>
      <c r="E152" s="53" t="s">
        <v>528</v>
      </c>
      <c r="F152" s="61" t="s">
        <v>65</v>
      </c>
      <c r="G152" s="116" t="s">
        <v>547</v>
      </c>
      <c r="H152" s="61" t="s">
        <v>401</v>
      </c>
      <c r="I152" s="61" t="s">
        <v>424</v>
      </c>
      <c r="J152" s="61" t="s">
        <v>544</v>
      </c>
      <c r="K152" s="61" t="s">
        <v>536</v>
      </c>
      <c r="L152" s="163">
        <v>259</v>
      </c>
      <c r="M152" s="163"/>
      <c r="N152" s="163"/>
      <c r="O152" s="163"/>
      <c r="P152" s="108" t="s">
        <v>531</v>
      </c>
      <c r="Q152" s="59" t="s">
        <v>548</v>
      </c>
      <c r="R152" s="35"/>
    </row>
    <row r="153" spans="1:18" ht="43.15">
      <c r="A153" s="222"/>
      <c r="B153" s="222"/>
      <c r="C153" s="61" t="s">
        <v>526</v>
      </c>
      <c r="D153" s="62" t="s">
        <v>549</v>
      </c>
      <c r="E153" s="53" t="s">
        <v>550</v>
      </c>
      <c r="F153" s="61" t="s">
        <v>65</v>
      </c>
      <c r="G153" s="61" t="s">
        <v>65</v>
      </c>
      <c r="H153" s="61" t="s">
        <v>401</v>
      </c>
      <c r="I153" s="61" t="s">
        <v>424</v>
      </c>
      <c r="J153" s="61" t="s">
        <v>529</v>
      </c>
      <c r="K153" s="61" t="s">
        <v>530</v>
      </c>
      <c r="L153" s="163"/>
      <c r="M153" s="163"/>
      <c r="N153" s="163"/>
      <c r="O153" s="163"/>
      <c r="P153" s="108" t="s">
        <v>551</v>
      </c>
      <c r="Q153" s="59"/>
      <c r="R153" s="59" t="s">
        <v>532</v>
      </c>
    </row>
    <row r="154" spans="1:18" ht="43.15">
      <c r="A154" s="222"/>
      <c r="B154" s="222"/>
      <c r="C154" s="61" t="s">
        <v>526</v>
      </c>
      <c r="D154" s="62" t="s">
        <v>549</v>
      </c>
      <c r="E154" s="53" t="s">
        <v>550</v>
      </c>
      <c r="F154" s="61" t="s">
        <v>65</v>
      </c>
      <c r="G154" s="61" t="s">
        <v>65</v>
      </c>
      <c r="H154" s="61" t="s">
        <v>401</v>
      </c>
      <c r="I154" s="61" t="s">
        <v>424</v>
      </c>
      <c r="J154" s="61" t="s">
        <v>529</v>
      </c>
      <c r="K154" s="61" t="s">
        <v>533</v>
      </c>
      <c r="L154" s="163"/>
      <c r="M154" s="163"/>
      <c r="N154" s="163"/>
      <c r="O154" s="163"/>
      <c r="P154" s="108" t="s">
        <v>551</v>
      </c>
      <c r="Q154" s="59"/>
      <c r="R154" s="59" t="s">
        <v>532</v>
      </c>
    </row>
    <row r="155" spans="1:18" ht="43.15">
      <c r="A155" s="222"/>
      <c r="B155" s="222"/>
      <c r="C155" s="61" t="s">
        <v>526</v>
      </c>
      <c r="D155" s="62" t="s">
        <v>549</v>
      </c>
      <c r="E155" s="53" t="s">
        <v>550</v>
      </c>
      <c r="F155" s="61" t="s">
        <v>65</v>
      </c>
      <c r="G155" s="61" t="s">
        <v>65</v>
      </c>
      <c r="H155" s="61" t="s">
        <v>401</v>
      </c>
      <c r="I155" s="61" t="s">
        <v>424</v>
      </c>
      <c r="J155" s="61" t="s">
        <v>529</v>
      </c>
      <c r="K155" s="61" t="s">
        <v>534</v>
      </c>
      <c r="L155" s="163"/>
      <c r="M155" s="163"/>
      <c r="N155" s="163"/>
      <c r="O155" s="163"/>
      <c r="P155" s="108" t="s">
        <v>551</v>
      </c>
      <c r="Q155" s="59"/>
      <c r="R155" s="59" t="s">
        <v>532</v>
      </c>
    </row>
    <row r="156" spans="1:18" ht="72">
      <c r="A156" s="222"/>
      <c r="B156" s="222"/>
      <c r="C156" s="61" t="s">
        <v>526</v>
      </c>
      <c r="D156" s="62" t="s">
        <v>549</v>
      </c>
      <c r="E156" s="53" t="s">
        <v>550</v>
      </c>
      <c r="F156" s="61" t="s">
        <v>65</v>
      </c>
      <c r="G156" s="116" t="s">
        <v>535</v>
      </c>
      <c r="H156" s="61" t="s">
        <v>401</v>
      </c>
      <c r="I156" s="61" t="s">
        <v>424</v>
      </c>
      <c r="J156" s="61" t="s">
        <v>529</v>
      </c>
      <c r="K156" s="61" t="s">
        <v>536</v>
      </c>
      <c r="L156" s="264">
        <v>1462.404593814</v>
      </c>
      <c r="M156" s="163"/>
      <c r="N156" s="163"/>
      <c r="O156" s="163"/>
      <c r="P156" s="108" t="s">
        <v>551</v>
      </c>
      <c r="Q156" s="59" t="s">
        <v>552</v>
      </c>
      <c r="R156" s="35"/>
    </row>
    <row r="157" spans="1:18" ht="72">
      <c r="A157" s="222"/>
      <c r="B157" s="222"/>
      <c r="C157" s="61" t="s">
        <v>526</v>
      </c>
      <c r="D157" s="62" t="s">
        <v>553</v>
      </c>
      <c r="E157" s="53" t="s">
        <v>550</v>
      </c>
      <c r="F157" s="61" t="s">
        <v>65</v>
      </c>
      <c r="G157" s="116" t="s">
        <v>538</v>
      </c>
      <c r="H157" s="61" t="s">
        <v>401</v>
      </c>
      <c r="I157" s="61" t="s">
        <v>424</v>
      </c>
      <c r="J157" s="61" t="s">
        <v>539</v>
      </c>
      <c r="K157" s="61" t="s">
        <v>530</v>
      </c>
      <c r="L157" s="264">
        <v>350.04960327600003</v>
      </c>
      <c r="M157" s="163"/>
      <c r="N157" s="163"/>
      <c r="O157" s="163"/>
      <c r="P157" s="108" t="s">
        <v>551</v>
      </c>
      <c r="Q157" s="59" t="s">
        <v>552</v>
      </c>
      <c r="R157" s="35"/>
    </row>
    <row r="158" spans="1:18" ht="43.15">
      <c r="A158" s="222"/>
      <c r="B158" s="222"/>
      <c r="C158" s="61" t="s">
        <v>526</v>
      </c>
      <c r="D158" s="62" t="s">
        <v>553</v>
      </c>
      <c r="E158" s="53" t="s">
        <v>550</v>
      </c>
      <c r="F158" s="61" t="s">
        <v>65</v>
      </c>
      <c r="G158" s="116" t="s">
        <v>538</v>
      </c>
      <c r="H158" s="61" t="s">
        <v>401</v>
      </c>
      <c r="I158" s="61" t="s">
        <v>424</v>
      </c>
      <c r="J158" s="61" t="s">
        <v>539</v>
      </c>
      <c r="K158" s="61" t="s">
        <v>533</v>
      </c>
      <c r="L158" s="163">
        <v>0</v>
      </c>
      <c r="M158" s="163"/>
      <c r="N158" s="163"/>
      <c r="O158" s="163"/>
      <c r="P158" s="108" t="s">
        <v>551</v>
      </c>
      <c r="Q158" s="59" t="s">
        <v>541</v>
      </c>
      <c r="R158" s="59"/>
    </row>
    <row r="159" spans="1:18" ht="72">
      <c r="A159" s="222"/>
      <c r="B159" s="222"/>
      <c r="C159" s="61" t="s">
        <v>526</v>
      </c>
      <c r="D159" s="62" t="s">
        <v>553</v>
      </c>
      <c r="E159" s="53" t="s">
        <v>550</v>
      </c>
      <c r="F159" s="61" t="s">
        <v>65</v>
      </c>
      <c r="G159" s="61" t="s">
        <v>65</v>
      </c>
      <c r="H159" s="61" t="s">
        <v>401</v>
      </c>
      <c r="I159" s="61" t="s">
        <v>424</v>
      </c>
      <c r="J159" s="61" t="s">
        <v>539</v>
      </c>
      <c r="K159" s="61" t="s">
        <v>534</v>
      </c>
      <c r="L159" s="163"/>
      <c r="M159" s="163"/>
      <c r="N159" s="163"/>
      <c r="O159" s="163"/>
      <c r="P159" s="108" t="s">
        <v>551</v>
      </c>
      <c r="Q159" s="59" t="s">
        <v>552</v>
      </c>
      <c r="R159" s="59" t="s">
        <v>532</v>
      </c>
    </row>
    <row r="160" spans="1:18" ht="72">
      <c r="A160" s="222"/>
      <c r="B160" s="222"/>
      <c r="C160" s="61" t="s">
        <v>526</v>
      </c>
      <c r="D160" s="62" t="s">
        <v>553</v>
      </c>
      <c r="E160" s="53" t="s">
        <v>550</v>
      </c>
      <c r="F160" s="61" t="s">
        <v>65</v>
      </c>
      <c r="G160" s="116" t="s">
        <v>542</v>
      </c>
      <c r="H160" s="61" t="s">
        <v>401</v>
      </c>
      <c r="I160" s="61" t="s">
        <v>424</v>
      </c>
      <c r="J160" s="61" t="s">
        <v>539</v>
      </c>
      <c r="K160" s="61" t="s">
        <v>536</v>
      </c>
      <c r="L160" s="264">
        <v>382.05103902000002</v>
      </c>
      <c r="M160" s="163"/>
      <c r="N160" s="163"/>
      <c r="O160" s="163"/>
      <c r="P160" s="108" t="s">
        <v>551</v>
      </c>
      <c r="Q160" s="59" t="s">
        <v>552</v>
      </c>
      <c r="R160" s="35"/>
    </row>
    <row r="161" spans="1:18" ht="72">
      <c r="A161" s="222"/>
      <c r="B161" s="222"/>
      <c r="C161" s="52" t="s">
        <v>526</v>
      </c>
      <c r="D161" s="53" t="s">
        <v>554</v>
      </c>
      <c r="E161" s="53" t="s">
        <v>550</v>
      </c>
      <c r="F161" s="52" t="s">
        <v>65</v>
      </c>
      <c r="G161" s="61" t="s">
        <v>65</v>
      </c>
      <c r="H161" s="61" t="s">
        <v>401</v>
      </c>
      <c r="I161" s="61" t="s">
        <v>424</v>
      </c>
      <c r="J161" s="61" t="s">
        <v>544</v>
      </c>
      <c r="K161" s="61" t="s">
        <v>530</v>
      </c>
      <c r="L161" s="264"/>
      <c r="M161" s="163"/>
      <c r="N161" s="163"/>
      <c r="O161" s="163"/>
      <c r="P161" s="108" t="s">
        <v>551</v>
      </c>
      <c r="Q161" s="59" t="s">
        <v>552</v>
      </c>
      <c r="R161" s="59" t="s">
        <v>532</v>
      </c>
    </row>
    <row r="162" spans="1:18" ht="43.15">
      <c r="A162" s="222"/>
      <c r="B162" s="222"/>
      <c r="C162" s="52" t="s">
        <v>526</v>
      </c>
      <c r="D162" s="53" t="s">
        <v>554</v>
      </c>
      <c r="E162" s="53" t="s">
        <v>550</v>
      </c>
      <c r="F162" s="52" t="s">
        <v>65</v>
      </c>
      <c r="G162" s="116" t="s">
        <v>545</v>
      </c>
      <c r="H162" s="61" t="s">
        <v>401</v>
      </c>
      <c r="I162" s="61" t="s">
        <v>424</v>
      </c>
      <c r="J162" s="61" t="s">
        <v>544</v>
      </c>
      <c r="K162" s="61" t="s">
        <v>533</v>
      </c>
      <c r="L162" s="163">
        <v>0</v>
      </c>
      <c r="M162" s="163"/>
      <c r="N162" s="163"/>
      <c r="O162" s="163"/>
      <c r="P162" s="108" t="s">
        <v>551</v>
      </c>
      <c r="Q162" s="59" t="s">
        <v>546</v>
      </c>
      <c r="R162" s="59"/>
    </row>
    <row r="163" spans="1:18" ht="72">
      <c r="A163" s="222"/>
      <c r="B163" s="222"/>
      <c r="C163" s="52" t="s">
        <v>526</v>
      </c>
      <c r="D163" s="53" t="s">
        <v>554</v>
      </c>
      <c r="E163" s="53" t="s">
        <v>550</v>
      </c>
      <c r="F163" s="52" t="s">
        <v>65</v>
      </c>
      <c r="G163" s="61" t="s">
        <v>65</v>
      </c>
      <c r="H163" s="61" t="s">
        <v>401</v>
      </c>
      <c r="I163" s="61" t="s">
        <v>424</v>
      </c>
      <c r="J163" s="61" t="s">
        <v>544</v>
      </c>
      <c r="K163" s="61" t="s">
        <v>534</v>
      </c>
      <c r="L163" s="264"/>
      <c r="M163" s="163"/>
      <c r="N163" s="163"/>
      <c r="O163" s="163"/>
      <c r="P163" s="108" t="s">
        <v>551</v>
      </c>
      <c r="Q163" s="59" t="s">
        <v>552</v>
      </c>
      <c r="R163" s="59" t="s">
        <v>532</v>
      </c>
    </row>
    <row r="164" spans="1:18" ht="72">
      <c r="A164" s="222"/>
      <c r="B164" s="222"/>
      <c r="C164" s="52" t="s">
        <v>526</v>
      </c>
      <c r="D164" s="53" t="s">
        <v>554</v>
      </c>
      <c r="E164" s="53" t="s">
        <v>550</v>
      </c>
      <c r="F164" s="52" t="s">
        <v>65</v>
      </c>
      <c r="G164" s="116" t="s">
        <v>547</v>
      </c>
      <c r="H164" s="61" t="s">
        <v>401</v>
      </c>
      <c r="I164" s="61" t="s">
        <v>424</v>
      </c>
      <c r="J164" s="61" t="s">
        <v>544</v>
      </c>
      <c r="K164" s="61" t="s">
        <v>536</v>
      </c>
      <c r="L164" s="264">
        <v>8.7800549340000007</v>
      </c>
      <c r="M164" s="163"/>
      <c r="N164" s="163"/>
      <c r="O164" s="163"/>
      <c r="P164" s="108" t="s">
        <v>551</v>
      </c>
      <c r="Q164" s="59" t="s">
        <v>552</v>
      </c>
      <c r="R164" s="35"/>
    </row>
    <row r="165" spans="1:18" ht="43.15">
      <c r="A165" s="222"/>
      <c r="B165" s="222"/>
      <c r="C165" s="52" t="s">
        <v>526</v>
      </c>
      <c r="D165" s="53" t="s">
        <v>555</v>
      </c>
      <c r="E165" s="53" t="s">
        <v>556</v>
      </c>
      <c r="F165" s="52" t="s">
        <v>65</v>
      </c>
      <c r="G165" s="61" t="s">
        <v>65</v>
      </c>
      <c r="H165" s="61" t="s">
        <v>401</v>
      </c>
      <c r="I165" s="61" t="s">
        <v>424</v>
      </c>
      <c r="J165" s="61" t="s">
        <v>529</v>
      </c>
      <c r="K165" s="61" t="s">
        <v>530</v>
      </c>
      <c r="L165" s="264">
        <v>0</v>
      </c>
      <c r="M165" s="163"/>
      <c r="N165" s="163"/>
      <c r="O165" s="163"/>
      <c r="P165" s="108" t="s">
        <v>557</v>
      </c>
      <c r="Q165" s="59"/>
      <c r="R165" s="35"/>
    </row>
    <row r="166" spans="1:18" ht="43.15">
      <c r="A166" s="222"/>
      <c r="B166" s="222"/>
      <c r="C166" s="52" t="s">
        <v>526</v>
      </c>
      <c r="D166" s="53" t="s">
        <v>555</v>
      </c>
      <c r="E166" s="53" t="s">
        <v>556</v>
      </c>
      <c r="F166" s="52" t="s">
        <v>65</v>
      </c>
      <c r="G166" s="61" t="s">
        <v>65</v>
      </c>
      <c r="H166" s="61" t="s">
        <v>401</v>
      </c>
      <c r="I166" s="61" t="s">
        <v>424</v>
      </c>
      <c r="J166" s="61" t="s">
        <v>529</v>
      </c>
      <c r="K166" s="61" t="s">
        <v>533</v>
      </c>
      <c r="L166" s="264"/>
      <c r="M166" s="163"/>
      <c r="N166" s="163"/>
      <c r="O166" s="163"/>
      <c r="P166" s="108" t="s">
        <v>557</v>
      </c>
      <c r="Q166" s="59"/>
      <c r="R166" s="59" t="s">
        <v>532</v>
      </c>
    </row>
    <row r="167" spans="1:18" ht="43.15">
      <c r="A167" s="222"/>
      <c r="B167" s="222"/>
      <c r="C167" s="52" t="s">
        <v>526</v>
      </c>
      <c r="D167" s="53" t="s">
        <v>555</v>
      </c>
      <c r="E167" s="53" t="s">
        <v>556</v>
      </c>
      <c r="F167" s="52" t="s">
        <v>65</v>
      </c>
      <c r="G167" s="61" t="s">
        <v>65</v>
      </c>
      <c r="H167" s="61" t="s">
        <v>401</v>
      </c>
      <c r="I167" s="61" t="s">
        <v>424</v>
      </c>
      <c r="J167" s="61" t="s">
        <v>529</v>
      </c>
      <c r="K167" s="61" t="s">
        <v>534</v>
      </c>
      <c r="L167" s="264"/>
      <c r="M167" s="163"/>
      <c r="N167" s="163"/>
      <c r="O167" s="163"/>
      <c r="P167" s="108" t="s">
        <v>557</v>
      </c>
      <c r="Q167" s="59"/>
      <c r="R167" s="59" t="s">
        <v>532</v>
      </c>
    </row>
    <row r="168" spans="1:18" ht="43.15">
      <c r="A168" s="222"/>
      <c r="B168" s="222"/>
      <c r="C168" s="52" t="s">
        <v>526</v>
      </c>
      <c r="D168" s="53" t="s">
        <v>555</v>
      </c>
      <c r="E168" s="53" t="s">
        <v>556</v>
      </c>
      <c r="F168" s="52" t="s">
        <v>65</v>
      </c>
      <c r="G168" s="61" t="s">
        <v>65</v>
      </c>
      <c r="H168" s="61" t="s">
        <v>401</v>
      </c>
      <c r="I168" s="61" t="s">
        <v>424</v>
      </c>
      <c r="J168" s="61" t="s">
        <v>529</v>
      </c>
      <c r="K168" s="61" t="s">
        <v>536</v>
      </c>
      <c r="L168" s="264">
        <v>0</v>
      </c>
      <c r="M168" s="163"/>
      <c r="N168" s="163"/>
      <c r="O168" s="163"/>
      <c r="P168" s="108" t="s">
        <v>557</v>
      </c>
      <c r="Q168" s="59"/>
      <c r="R168" s="35"/>
    </row>
    <row r="169" spans="1:18" ht="43.15">
      <c r="A169" s="222"/>
      <c r="B169" s="222"/>
      <c r="C169" s="52" t="s">
        <v>526</v>
      </c>
      <c r="D169" s="53" t="s">
        <v>558</v>
      </c>
      <c r="E169" s="53" t="s">
        <v>556</v>
      </c>
      <c r="F169" s="52" t="s">
        <v>65</v>
      </c>
      <c r="G169" s="61" t="s">
        <v>65</v>
      </c>
      <c r="H169" s="61" t="s">
        <v>401</v>
      </c>
      <c r="I169" s="61" t="s">
        <v>424</v>
      </c>
      <c r="J169" s="61" t="s">
        <v>539</v>
      </c>
      <c r="K169" s="61" t="s">
        <v>530</v>
      </c>
      <c r="L169" s="264">
        <v>0</v>
      </c>
      <c r="M169" s="163"/>
      <c r="N169" s="163"/>
      <c r="O169" s="163"/>
      <c r="P169" s="108" t="s">
        <v>557</v>
      </c>
      <c r="Q169" s="59"/>
      <c r="R169" s="35"/>
    </row>
    <row r="170" spans="1:18" ht="43.15">
      <c r="A170" s="222"/>
      <c r="B170" s="222"/>
      <c r="C170" s="52" t="s">
        <v>526</v>
      </c>
      <c r="D170" s="53" t="s">
        <v>558</v>
      </c>
      <c r="E170" s="53" t="s">
        <v>556</v>
      </c>
      <c r="F170" s="52" t="s">
        <v>65</v>
      </c>
      <c r="G170" s="61" t="s">
        <v>65</v>
      </c>
      <c r="H170" s="61" t="s">
        <v>401</v>
      </c>
      <c r="I170" s="61" t="s">
        <v>424</v>
      </c>
      <c r="J170" s="61" t="s">
        <v>539</v>
      </c>
      <c r="K170" s="61" t="s">
        <v>533</v>
      </c>
      <c r="L170" s="264"/>
      <c r="M170" s="163"/>
      <c r="N170" s="163"/>
      <c r="O170" s="163"/>
      <c r="P170" s="108" t="s">
        <v>557</v>
      </c>
      <c r="Q170" s="59"/>
      <c r="R170" s="59" t="s">
        <v>532</v>
      </c>
    </row>
    <row r="171" spans="1:18" ht="43.15">
      <c r="A171" s="222"/>
      <c r="B171" s="222"/>
      <c r="C171" s="52" t="s">
        <v>526</v>
      </c>
      <c r="D171" s="53" t="s">
        <v>558</v>
      </c>
      <c r="E171" s="53" t="s">
        <v>556</v>
      </c>
      <c r="F171" s="52" t="s">
        <v>65</v>
      </c>
      <c r="G171" s="61" t="s">
        <v>65</v>
      </c>
      <c r="H171" s="61" t="s">
        <v>401</v>
      </c>
      <c r="I171" s="61" t="s">
        <v>424</v>
      </c>
      <c r="J171" s="61" t="s">
        <v>539</v>
      </c>
      <c r="K171" s="61" t="s">
        <v>534</v>
      </c>
      <c r="L171" s="264"/>
      <c r="M171" s="163"/>
      <c r="N171" s="163"/>
      <c r="O171" s="163"/>
      <c r="P171" s="108" t="s">
        <v>557</v>
      </c>
      <c r="Q171" s="59"/>
      <c r="R171" s="59" t="s">
        <v>532</v>
      </c>
    </row>
    <row r="172" spans="1:18" ht="43.15">
      <c r="A172" s="222"/>
      <c r="B172" s="222"/>
      <c r="C172" s="52" t="s">
        <v>526</v>
      </c>
      <c r="D172" s="53" t="s">
        <v>558</v>
      </c>
      <c r="E172" s="53" t="s">
        <v>556</v>
      </c>
      <c r="F172" s="52" t="s">
        <v>65</v>
      </c>
      <c r="G172" s="61" t="s">
        <v>65</v>
      </c>
      <c r="H172" s="61" t="s">
        <v>401</v>
      </c>
      <c r="I172" s="61" t="s">
        <v>424</v>
      </c>
      <c r="J172" s="61" t="s">
        <v>539</v>
      </c>
      <c r="K172" s="61" t="s">
        <v>536</v>
      </c>
      <c r="L172" s="264">
        <v>10</v>
      </c>
      <c r="M172" s="163"/>
      <c r="N172" s="163"/>
      <c r="O172" s="163"/>
      <c r="P172" s="108" t="s">
        <v>557</v>
      </c>
      <c r="Q172" s="59"/>
      <c r="R172" s="35"/>
    </row>
    <row r="173" spans="1:18" ht="43.15">
      <c r="A173" s="222"/>
      <c r="B173" s="222"/>
      <c r="C173" s="52" t="s">
        <v>526</v>
      </c>
      <c r="D173" s="53" t="s">
        <v>559</v>
      </c>
      <c r="E173" s="53" t="s">
        <v>556</v>
      </c>
      <c r="F173" s="52" t="s">
        <v>65</v>
      </c>
      <c r="G173" s="61" t="s">
        <v>65</v>
      </c>
      <c r="H173" s="61" t="s">
        <v>401</v>
      </c>
      <c r="I173" s="61" t="s">
        <v>424</v>
      </c>
      <c r="J173" s="61" t="s">
        <v>544</v>
      </c>
      <c r="K173" s="61" t="s">
        <v>530</v>
      </c>
      <c r="L173" s="264">
        <v>0</v>
      </c>
      <c r="M173" s="163"/>
      <c r="N173" s="163"/>
      <c r="O173" s="163"/>
      <c r="P173" s="108" t="s">
        <v>557</v>
      </c>
      <c r="Q173" s="59"/>
      <c r="R173" s="35"/>
    </row>
    <row r="174" spans="1:18" ht="43.15">
      <c r="A174" s="222"/>
      <c r="B174" s="222"/>
      <c r="C174" s="52" t="s">
        <v>526</v>
      </c>
      <c r="D174" s="53" t="s">
        <v>559</v>
      </c>
      <c r="E174" s="53" t="s">
        <v>556</v>
      </c>
      <c r="F174" s="52" t="s">
        <v>65</v>
      </c>
      <c r="G174" s="61" t="s">
        <v>65</v>
      </c>
      <c r="H174" s="61" t="s">
        <v>401</v>
      </c>
      <c r="I174" s="61" t="s">
        <v>424</v>
      </c>
      <c r="J174" s="61" t="s">
        <v>544</v>
      </c>
      <c r="K174" s="61" t="s">
        <v>533</v>
      </c>
      <c r="L174" s="264"/>
      <c r="M174" s="163"/>
      <c r="N174" s="163"/>
      <c r="O174" s="163"/>
      <c r="P174" s="108" t="s">
        <v>557</v>
      </c>
      <c r="Q174" s="59"/>
      <c r="R174" s="59" t="s">
        <v>532</v>
      </c>
    </row>
    <row r="175" spans="1:18" ht="43.15">
      <c r="A175" s="222"/>
      <c r="B175" s="222"/>
      <c r="C175" s="52" t="s">
        <v>526</v>
      </c>
      <c r="D175" s="53" t="s">
        <v>559</v>
      </c>
      <c r="E175" s="53" t="s">
        <v>556</v>
      </c>
      <c r="F175" s="52" t="s">
        <v>65</v>
      </c>
      <c r="G175" s="61" t="s">
        <v>65</v>
      </c>
      <c r="H175" s="61" t="s">
        <v>401</v>
      </c>
      <c r="I175" s="61" t="s">
        <v>424</v>
      </c>
      <c r="J175" s="61" t="s">
        <v>544</v>
      </c>
      <c r="K175" s="61" t="s">
        <v>534</v>
      </c>
      <c r="L175" s="264"/>
      <c r="M175" s="163"/>
      <c r="N175" s="163"/>
      <c r="O175" s="163"/>
      <c r="P175" s="108" t="s">
        <v>557</v>
      </c>
      <c r="Q175" s="59"/>
      <c r="R175" s="59" t="s">
        <v>532</v>
      </c>
    </row>
    <row r="176" spans="1:18" ht="43.15">
      <c r="A176" s="222"/>
      <c r="B176" s="222"/>
      <c r="C176" s="52" t="s">
        <v>526</v>
      </c>
      <c r="D176" s="53" t="s">
        <v>559</v>
      </c>
      <c r="E176" s="53" t="s">
        <v>556</v>
      </c>
      <c r="F176" s="52" t="s">
        <v>65</v>
      </c>
      <c r="G176" s="61" t="s">
        <v>65</v>
      </c>
      <c r="H176" s="61" t="s">
        <v>401</v>
      </c>
      <c r="I176" s="61" t="s">
        <v>424</v>
      </c>
      <c r="J176" s="61" t="s">
        <v>544</v>
      </c>
      <c r="K176" s="61" t="s">
        <v>536</v>
      </c>
      <c r="L176" s="264">
        <v>0</v>
      </c>
      <c r="M176" s="163"/>
      <c r="N176" s="163"/>
      <c r="O176" s="163"/>
      <c r="P176" s="108" t="s">
        <v>557</v>
      </c>
      <c r="Q176" s="59"/>
      <c r="R176" s="35"/>
    </row>
    <row r="177" spans="1:18" ht="43.15">
      <c r="A177" s="222"/>
      <c r="B177" s="222"/>
      <c r="C177" s="52" t="s">
        <v>526</v>
      </c>
      <c r="D177" s="53" t="s">
        <v>560</v>
      </c>
      <c r="E177" s="53" t="s">
        <v>561</v>
      </c>
      <c r="F177" s="52" t="s">
        <v>65</v>
      </c>
      <c r="G177" s="61" t="s">
        <v>65</v>
      </c>
      <c r="H177" s="61" t="s">
        <v>401</v>
      </c>
      <c r="I177" s="61" t="s">
        <v>424</v>
      </c>
      <c r="J177" s="61" t="s">
        <v>529</v>
      </c>
      <c r="K177" s="61" t="s">
        <v>530</v>
      </c>
      <c r="L177" s="264">
        <v>0</v>
      </c>
      <c r="M177" s="163"/>
      <c r="N177" s="163"/>
      <c r="O177" s="163"/>
      <c r="P177" s="108" t="s">
        <v>557</v>
      </c>
      <c r="Q177" s="59"/>
      <c r="R177" s="35"/>
    </row>
    <row r="178" spans="1:18" ht="43.15">
      <c r="A178" s="222"/>
      <c r="B178" s="222"/>
      <c r="C178" s="52" t="s">
        <v>526</v>
      </c>
      <c r="D178" s="53" t="s">
        <v>560</v>
      </c>
      <c r="E178" s="53" t="s">
        <v>561</v>
      </c>
      <c r="F178" s="52" t="s">
        <v>65</v>
      </c>
      <c r="G178" s="61" t="s">
        <v>65</v>
      </c>
      <c r="H178" s="61" t="s">
        <v>401</v>
      </c>
      <c r="I178" s="61" t="s">
        <v>424</v>
      </c>
      <c r="J178" s="61" t="s">
        <v>529</v>
      </c>
      <c r="K178" s="61" t="s">
        <v>533</v>
      </c>
      <c r="L178" s="264"/>
      <c r="M178" s="163"/>
      <c r="N178" s="163"/>
      <c r="O178" s="163"/>
      <c r="P178" s="108" t="s">
        <v>557</v>
      </c>
      <c r="Q178" s="59"/>
      <c r="R178" s="59" t="s">
        <v>532</v>
      </c>
    </row>
    <row r="179" spans="1:18" ht="43.15">
      <c r="A179" s="222"/>
      <c r="B179" s="222"/>
      <c r="C179" s="52" t="s">
        <v>526</v>
      </c>
      <c r="D179" s="53" t="s">
        <v>560</v>
      </c>
      <c r="E179" s="53" t="s">
        <v>561</v>
      </c>
      <c r="F179" s="52" t="s">
        <v>65</v>
      </c>
      <c r="G179" s="61" t="s">
        <v>65</v>
      </c>
      <c r="H179" s="61" t="s">
        <v>401</v>
      </c>
      <c r="I179" s="61" t="s">
        <v>424</v>
      </c>
      <c r="J179" s="61" t="s">
        <v>529</v>
      </c>
      <c r="K179" s="61" t="s">
        <v>534</v>
      </c>
      <c r="L179" s="264"/>
      <c r="M179" s="163"/>
      <c r="N179" s="163"/>
      <c r="O179" s="163"/>
      <c r="P179" s="108" t="s">
        <v>557</v>
      </c>
      <c r="Q179" s="59"/>
      <c r="R179" s="59" t="s">
        <v>532</v>
      </c>
    </row>
    <row r="180" spans="1:18" ht="30.75" customHeight="1">
      <c r="A180" s="222"/>
      <c r="B180" s="222"/>
      <c r="C180" s="52" t="s">
        <v>526</v>
      </c>
      <c r="D180" s="53" t="s">
        <v>560</v>
      </c>
      <c r="E180" s="53" t="s">
        <v>561</v>
      </c>
      <c r="F180" s="52" t="s">
        <v>65</v>
      </c>
      <c r="G180" s="61" t="s">
        <v>65</v>
      </c>
      <c r="H180" s="61" t="s">
        <v>401</v>
      </c>
      <c r="I180" s="61" t="s">
        <v>424</v>
      </c>
      <c r="J180" s="61" t="s">
        <v>529</v>
      </c>
      <c r="K180" s="61" t="s">
        <v>536</v>
      </c>
      <c r="L180" s="264">
        <v>0</v>
      </c>
      <c r="M180" s="163"/>
      <c r="N180" s="163"/>
      <c r="O180" s="163"/>
      <c r="P180" s="108" t="s">
        <v>557</v>
      </c>
      <c r="Q180" s="59"/>
      <c r="R180" s="35"/>
    </row>
    <row r="181" spans="1:18" ht="43.15">
      <c r="A181" s="222"/>
      <c r="B181" s="222"/>
      <c r="C181" s="52" t="s">
        <v>526</v>
      </c>
      <c r="D181" s="53" t="s">
        <v>562</v>
      </c>
      <c r="E181" s="53" t="s">
        <v>561</v>
      </c>
      <c r="F181" s="52" t="s">
        <v>65</v>
      </c>
      <c r="G181" s="61" t="s">
        <v>65</v>
      </c>
      <c r="H181" s="61" t="s">
        <v>401</v>
      </c>
      <c r="I181" s="61" t="s">
        <v>424</v>
      </c>
      <c r="J181" s="61" t="s">
        <v>539</v>
      </c>
      <c r="K181" s="61" t="s">
        <v>530</v>
      </c>
      <c r="L181" s="264">
        <v>0</v>
      </c>
      <c r="M181" s="163"/>
      <c r="N181" s="163"/>
      <c r="O181" s="163"/>
      <c r="P181" s="108" t="s">
        <v>557</v>
      </c>
      <c r="Q181" s="59"/>
      <c r="R181" s="35"/>
    </row>
    <row r="182" spans="1:18" ht="43.15">
      <c r="A182" s="222"/>
      <c r="B182" s="222"/>
      <c r="C182" s="52" t="s">
        <v>526</v>
      </c>
      <c r="D182" s="53" t="s">
        <v>562</v>
      </c>
      <c r="E182" s="53" t="s">
        <v>561</v>
      </c>
      <c r="F182" s="52" t="s">
        <v>65</v>
      </c>
      <c r="G182" s="61" t="s">
        <v>65</v>
      </c>
      <c r="H182" s="61" t="s">
        <v>401</v>
      </c>
      <c r="I182" s="61" t="s">
        <v>424</v>
      </c>
      <c r="J182" s="61" t="s">
        <v>539</v>
      </c>
      <c r="K182" s="61" t="s">
        <v>533</v>
      </c>
      <c r="L182" s="264"/>
      <c r="M182" s="163"/>
      <c r="N182" s="163"/>
      <c r="O182" s="163"/>
      <c r="P182" s="108" t="s">
        <v>557</v>
      </c>
      <c r="Q182" s="59"/>
      <c r="R182" s="59" t="s">
        <v>532</v>
      </c>
    </row>
    <row r="183" spans="1:18" ht="43.15">
      <c r="A183" s="222"/>
      <c r="B183" s="222"/>
      <c r="C183" s="52" t="s">
        <v>526</v>
      </c>
      <c r="D183" s="53" t="s">
        <v>562</v>
      </c>
      <c r="E183" s="53" t="s">
        <v>561</v>
      </c>
      <c r="F183" s="52" t="s">
        <v>65</v>
      </c>
      <c r="G183" s="61" t="s">
        <v>65</v>
      </c>
      <c r="H183" s="61" t="s">
        <v>401</v>
      </c>
      <c r="I183" s="61" t="s">
        <v>424</v>
      </c>
      <c r="J183" s="61" t="s">
        <v>539</v>
      </c>
      <c r="K183" s="61" t="s">
        <v>534</v>
      </c>
      <c r="L183" s="264"/>
      <c r="M183" s="163"/>
      <c r="N183" s="163"/>
      <c r="O183" s="163"/>
      <c r="P183" s="108" t="s">
        <v>557</v>
      </c>
      <c r="Q183" s="59"/>
      <c r="R183" s="59" t="s">
        <v>532</v>
      </c>
    </row>
    <row r="184" spans="1:18" ht="43.15">
      <c r="A184" s="222"/>
      <c r="B184" s="222"/>
      <c r="C184" s="52" t="s">
        <v>526</v>
      </c>
      <c r="D184" s="53" t="s">
        <v>562</v>
      </c>
      <c r="E184" s="53" t="s">
        <v>561</v>
      </c>
      <c r="F184" s="52" t="s">
        <v>65</v>
      </c>
      <c r="G184" s="61" t="s">
        <v>65</v>
      </c>
      <c r="H184" s="61" t="s">
        <v>401</v>
      </c>
      <c r="I184" s="61" t="s">
        <v>424</v>
      </c>
      <c r="J184" s="61" t="s">
        <v>539</v>
      </c>
      <c r="K184" s="61" t="s">
        <v>536</v>
      </c>
      <c r="L184" s="264">
        <v>4483</v>
      </c>
      <c r="M184" s="163"/>
      <c r="N184" s="163"/>
      <c r="O184" s="163"/>
      <c r="P184" s="108" t="s">
        <v>557</v>
      </c>
      <c r="Q184" s="59"/>
      <c r="R184" s="35"/>
    </row>
    <row r="185" spans="1:18" ht="43.15">
      <c r="A185" s="222"/>
      <c r="B185" s="222"/>
      <c r="C185" s="52" t="s">
        <v>526</v>
      </c>
      <c r="D185" s="53" t="s">
        <v>563</v>
      </c>
      <c r="E185" s="53" t="s">
        <v>561</v>
      </c>
      <c r="F185" s="52" t="s">
        <v>65</v>
      </c>
      <c r="G185" s="61" t="s">
        <v>65</v>
      </c>
      <c r="H185" s="61" t="s">
        <v>401</v>
      </c>
      <c r="I185" s="61" t="s">
        <v>424</v>
      </c>
      <c r="J185" s="61" t="s">
        <v>544</v>
      </c>
      <c r="K185" s="61" t="s">
        <v>530</v>
      </c>
      <c r="L185" s="264">
        <v>0</v>
      </c>
      <c r="M185" s="163"/>
      <c r="N185" s="163"/>
      <c r="O185" s="163"/>
      <c r="P185" s="108" t="s">
        <v>557</v>
      </c>
      <c r="Q185" s="59"/>
      <c r="R185" s="35"/>
    </row>
    <row r="186" spans="1:18" ht="43.15">
      <c r="A186" s="222"/>
      <c r="B186" s="222"/>
      <c r="C186" s="52" t="s">
        <v>526</v>
      </c>
      <c r="D186" s="53" t="s">
        <v>563</v>
      </c>
      <c r="E186" s="53" t="s">
        <v>561</v>
      </c>
      <c r="F186" s="52" t="s">
        <v>65</v>
      </c>
      <c r="G186" s="61" t="s">
        <v>65</v>
      </c>
      <c r="H186" s="61" t="s">
        <v>401</v>
      </c>
      <c r="I186" s="61" t="s">
        <v>424</v>
      </c>
      <c r="J186" s="61" t="s">
        <v>544</v>
      </c>
      <c r="K186" s="61" t="s">
        <v>533</v>
      </c>
      <c r="L186" s="264"/>
      <c r="M186" s="163"/>
      <c r="N186" s="163"/>
      <c r="O186" s="163"/>
      <c r="P186" s="108" t="s">
        <v>557</v>
      </c>
      <c r="Q186" s="59"/>
      <c r="R186" s="59" t="s">
        <v>532</v>
      </c>
    </row>
    <row r="187" spans="1:18" ht="43.15">
      <c r="A187" s="222"/>
      <c r="B187" s="222"/>
      <c r="C187" s="52" t="s">
        <v>526</v>
      </c>
      <c r="D187" s="53" t="s">
        <v>563</v>
      </c>
      <c r="E187" s="53" t="s">
        <v>561</v>
      </c>
      <c r="F187" s="52" t="s">
        <v>65</v>
      </c>
      <c r="G187" s="61" t="s">
        <v>65</v>
      </c>
      <c r="H187" s="61" t="s">
        <v>401</v>
      </c>
      <c r="I187" s="61" t="s">
        <v>424</v>
      </c>
      <c r="J187" s="61" t="s">
        <v>544</v>
      </c>
      <c r="K187" s="61" t="s">
        <v>534</v>
      </c>
      <c r="L187" s="264"/>
      <c r="M187" s="163"/>
      <c r="N187" s="163"/>
      <c r="O187" s="163"/>
      <c r="P187" s="108" t="s">
        <v>557</v>
      </c>
      <c r="Q187" s="59"/>
      <c r="R187" s="59" t="s">
        <v>532</v>
      </c>
    </row>
    <row r="188" spans="1:18" ht="43.15">
      <c r="A188" s="222"/>
      <c r="B188" s="222"/>
      <c r="C188" s="52" t="s">
        <v>526</v>
      </c>
      <c r="D188" s="53" t="s">
        <v>563</v>
      </c>
      <c r="E188" s="53" t="s">
        <v>561</v>
      </c>
      <c r="F188" s="52" t="s">
        <v>65</v>
      </c>
      <c r="G188" s="61" t="s">
        <v>65</v>
      </c>
      <c r="H188" s="61" t="s">
        <v>401</v>
      </c>
      <c r="I188" s="61" t="s">
        <v>424</v>
      </c>
      <c r="J188" s="61" t="s">
        <v>544</v>
      </c>
      <c r="K188" s="61" t="s">
        <v>536</v>
      </c>
      <c r="L188" s="264">
        <v>6</v>
      </c>
      <c r="M188" s="163"/>
      <c r="N188" s="163"/>
      <c r="O188" s="163"/>
      <c r="P188" s="108" t="s">
        <v>557</v>
      </c>
      <c r="Q188" s="59"/>
      <c r="R188" s="35"/>
    </row>
    <row r="189" spans="1:18" ht="43.15">
      <c r="A189" s="222"/>
      <c r="B189" s="222"/>
      <c r="C189" s="52" t="s">
        <v>526</v>
      </c>
      <c r="D189" s="53" t="s">
        <v>564</v>
      </c>
      <c r="E189" s="53" t="s">
        <v>565</v>
      </c>
      <c r="F189" s="52" t="s">
        <v>65</v>
      </c>
      <c r="G189" s="61" t="s">
        <v>65</v>
      </c>
      <c r="H189" s="61" t="s">
        <v>401</v>
      </c>
      <c r="I189" s="61" t="s">
        <v>424</v>
      </c>
      <c r="J189" s="61" t="s">
        <v>529</v>
      </c>
      <c r="K189" s="61" t="s">
        <v>530</v>
      </c>
      <c r="L189" s="264">
        <v>0</v>
      </c>
      <c r="M189" s="163"/>
      <c r="N189" s="163"/>
      <c r="O189" s="163"/>
      <c r="P189" s="108" t="s">
        <v>557</v>
      </c>
      <c r="Q189" s="59"/>
      <c r="R189" s="35"/>
    </row>
    <row r="190" spans="1:18" ht="43.15">
      <c r="A190" s="222"/>
      <c r="B190" s="222"/>
      <c r="C190" s="52" t="s">
        <v>526</v>
      </c>
      <c r="D190" s="53" t="s">
        <v>564</v>
      </c>
      <c r="E190" s="53" t="s">
        <v>565</v>
      </c>
      <c r="F190" s="52" t="s">
        <v>65</v>
      </c>
      <c r="G190" s="61" t="s">
        <v>65</v>
      </c>
      <c r="H190" s="61" t="s">
        <v>401</v>
      </c>
      <c r="I190" s="61" t="s">
        <v>424</v>
      </c>
      <c r="J190" s="61" t="s">
        <v>529</v>
      </c>
      <c r="K190" s="61" t="s">
        <v>533</v>
      </c>
      <c r="L190" s="264"/>
      <c r="M190" s="163"/>
      <c r="N190" s="163"/>
      <c r="O190" s="163"/>
      <c r="P190" s="108" t="s">
        <v>557</v>
      </c>
      <c r="Q190" s="59"/>
      <c r="R190" s="59" t="s">
        <v>532</v>
      </c>
    </row>
    <row r="191" spans="1:18" ht="43.15">
      <c r="A191" s="222"/>
      <c r="B191" s="222"/>
      <c r="C191" s="52" t="s">
        <v>526</v>
      </c>
      <c r="D191" s="53" t="s">
        <v>564</v>
      </c>
      <c r="E191" s="53" t="s">
        <v>565</v>
      </c>
      <c r="F191" s="52" t="s">
        <v>65</v>
      </c>
      <c r="G191" s="61" t="s">
        <v>65</v>
      </c>
      <c r="H191" s="61" t="s">
        <v>401</v>
      </c>
      <c r="I191" s="61" t="s">
        <v>424</v>
      </c>
      <c r="J191" s="61" t="s">
        <v>529</v>
      </c>
      <c r="K191" s="61" t="s">
        <v>534</v>
      </c>
      <c r="L191" s="264"/>
      <c r="M191" s="163"/>
      <c r="N191" s="163"/>
      <c r="O191" s="163"/>
      <c r="P191" s="108" t="s">
        <v>557</v>
      </c>
      <c r="Q191" s="59"/>
      <c r="R191" s="59" t="s">
        <v>532</v>
      </c>
    </row>
    <row r="192" spans="1:18" ht="43.15">
      <c r="A192" s="222"/>
      <c r="B192" s="222"/>
      <c r="C192" s="52" t="s">
        <v>526</v>
      </c>
      <c r="D192" s="53" t="s">
        <v>564</v>
      </c>
      <c r="E192" s="53" t="s">
        <v>565</v>
      </c>
      <c r="F192" s="52" t="s">
        <v>65</v>
      </c>
      <c r="G192" s="61" t="s">
        <v>65</v>
      </c>
      <c r="H192" s="61" t="s">
        <v>401</v>
      </c>
      <c r="I192" s="61" t="s">
        <v>424</v>
      </c>
      <c r="J192" s="61" t="s">
        <v>529</v>
      </c>
      <c r="K192" s="61" t="s">
        <v>536</v>
      </c>
      <c r="L192" s="264">
        <v>0</v>
      </c>
      <c r="M192" s="163"/>
      <c r="N192" s="163"/>
      <c r="O192" s="163"/>
      <c r="P192" s="108" t="s">
        <v>557</v>
      </c>
      <c r="Q192" s="59"/>
      <c r="R192" s="35"/>
    </row>
    <row r="193" spans="1:18" ht="43.15">
      <c r="A193" s="222"/>
      <c r="B193" s="222"/>
      <c r="C193" s="52" t="s">
        <v>526</v>
      </c>
      <c r="D193" s="53" t="s">
        <v>566</v>
      </c>
      <c r="E193" s="53" t="s">
        <v>565</v>
      </c>
      <c r="F193" s="52" t="s">
        <v>65</v>
      </c>
      <c r="G193" s="61" t="s">
        <v>65</v>
      </c>
      <c r="H193" s="61" t="s">
        <v>401</v>
      </c>
      <c r="I193" s="61" t="s">
        <v>424</v>
      </c>
      <c r="J193" s="61" t="s">
        <v>539</v>
      </c>
      <c r="K193" s="61" t="s">
        <v>530</v>
      </c>
      <c r="L193" s="264">
        <v>0</v>
      </c>
      <c r="M193" s="163"/>
      <c r="N193" s="163"/>
      <c r="O193" s="163"/>
      <c r="P193" s="108" t="s">
        <v>557</v>
      </c>
      <c r="Q193" s="59"/>
      <c r="R193" s="35"/>
    </row>
    <row r="194" spans="1:18" ht="43.15">
      <c r="A194" s="222"/>
      <c r="B194" s="222"/>
      <c r="C194" s="52" t="s">
        <v>526</v>
      </c>
      <c r="D194" s="53" t="s">
        <v>566</v>
      </c>
      <c r="E194" s="53" t="s">
        <v>565</v>
      </c>
      <c r="F194" s="52" t="s">
        <v>65</v>
      </c>
      <c r="G194" s="61" t="s">
        <v>65</v>
      </c>
      <c r="H194" s="61" t="s">
        <v>401</v>
      </c>
      <c r="I194" s="61" t="s">
        <v>424</v>
      </c>
      <c r="J194" s="61" t="s">
        <v>539</v>
      </c>
      <c r="K194" s="61" t="s">
        <v>533</v>
      </c>
      <c r="L194" s="264"/>
      <c r="M194" s="163"/>
      <c r="N194" s="163"/>
      <c r="O194" s="163"/>
      <c r="P194" s="108" t="s">
        <v>557</v>
      </c>
      <c r="Q194" s="59"/>
      <c r="R194" s="59" t="s">
        <v>532</v>
      </c>
    </row>
    <row r="195" spans="1:18" ht="43.15">
      <c r="A195" s="222"/>
      <c r="B195" s="222"/>
      <c r="C195" s="52" t="s">
        <v>526</v>
      </c>
      <c r="D195" s="53" t="s">
        <v>566</v>
      </c>
      <c r="E195" s="53" t="s">
        <v>565</v>
      </c>
      <c r="F195" s="52" t="s">
        <v>65</v>
      </c>
      <c r="G195" s="61" t="s">
        <v>65</v>
      </c>
      <c r="H195" s="61" t="s">
        <v>401</v>
      </c>
      <c r="I195" s="61" t="s">
        <v>424</v>
      </c>
      <c r="J195" s="61" t="s">
        <v>539</v>
      </c>
      <c r="K195" s="61" t="s">
        <v>534</v>
      </c>
      <c r="L195" s="264"/>
      <c r="M195" s="163"/>
      <c r="N195" s="163"/>
      <c r="O195" s="163"/>
      <c r="P195" s="108" t="s">
        <v>557</v>
      </c>
      <c r="Q195" s="59"/>
      <c r="R195" s="59" t="s">
        <v>532</v>
      </c>
    </row>
    <row r="196" spans="1:18" ht="43.15">
      <c r="A196" s="222"/>
      <c r="B196" s="222"/>
      <c r="C196" s="52" t="s">
        <v>526</v>
      </c>
      <c r="D196" s="53" t="s">
        <v>566</v>
      </c>
      <c r="E196" s="53" t="s">
        <v>565</v>
      </c>
      <c r="F196" s="52" t="s">
        <v>65</v>
      </c>
      <c r="G196" s="61" t="s">
        <v>65</v>
      </c>
      <c r="H196" s="61" t="s">
        <v>401</v>
      </c>
      <c r="I196" s="61" t="s">
        <v>424</v>
      </c>
      <c r="J196" s="61" t="s">
        <v>539</v>
      </c>
      <c r="K196" s="61" t="s">
        <v>536</v>
      </c>
      <c r="L196" s="264">
        <v>1698</v>
      </c>
      <c r="M196" s="163"/>
      <c r="N196" s="163"/>
      <c r="O196" s="163"/>
      <c r="P196" s="108" t="s">
        <v>557</v>
      </c>
      <c r="Q196" s="59"/>
      <c r="R196" s="35"/>
    </row>
    <row r="197" spans="1:18" ht="43.15">
      <c r="A197" s="222"/>
      <c r="B197" s="222"/>
      <c r="C197" s="52" t="s">
        <v>526</v>
      </c>
      <c r="D197" s="53" t="s">
        <v>567</v>
      </c>
      <c r="E197" s="53" t="s">
        <v>565</v>
      </c>
      <c r="F197" s="52" t="s">
        <v>65</v>
      </c>
      <c r="G197" s="61" t="s">
        <v>65</v>
      </c>
      <c r="H197" s="61" t="s">
        <v>401</v>
      </c>
      <c r="I197" s="61" t="s">
        <v>424</v>
      </c>
      <c r="J197" s="61" t="s">
        <v>544</v>
      </c>
      <c r="K197" s="61" t="s">
        <v>530</v>
      </c>
      <c r="L197" s="264">
        <v>0</v>
      </c>
      <c r="M197" s="163"/>
      <c r="N197" s="163"/>
      <c r="O197" s="163"/>
      <c r="P197" s="108" t="s">
        <v>557</v>
      </c>
      <c r="Q197" s="59"/>
      <c r="R197" s="35"/>
    </row>
    <row r="198" spans="1:18" ht="43.15">
      <c r="A198" s="222"/>
      <c r="B198" s="222"/>
      <c r="C198" s="52" t="s">
        <v>526</v>
      </c>
      <c r="D198" s="53" t="s">
        <v>567</v>
      </c>
      <c r="E198" s="53" t="s">
        <v>565</v>
      </c>
      <c r="F198" s="52" t="s">
        <v>65</v>
      </c>
      <c r="G198" s="61" t="s">
        <v>65</v>
      </c>
      <c r="H198" s="61" t="s">
        <v>401</v>
      </c>
      <c r="I198" s="61" t="s">
        <v>424</v>
      </c>
      <c r="J198" s="61" t="s">
        <v>544</v>
      </c>
      <c r="K198" s="61" t="s">
        <v>533</v>
      </c>
      <c r="L198" s="264"/>
      <c r="M198" s="163"/>
      <c r="N198" s="163"/>
      <c r="O198" s="163"/>
      <c r="P198" s="108" t="s">
        <v>557</v>
      </c>
      <c r="Q198" s="59"/>
      <c r="R198" s="59" t="s">
        <v>532</v>
      </c>
    </row>
    <row r="199" spans="1:18" ht="43.15">
      <c r="A199" s="222"/>
      <c r="B199" s="222"/>
      <c r="C199" s="52" t="s">
        <v>526</v>
      </c>
      <c r="D199" s="53" t="s">
        <v>567</v>
      </c>
      <c r="E199" s="53" t="s">
        <v>565</v>
      </c>
      <c r="F199" s="52" t="s">
        <v>65</v>
      </c>
      <c r="G199" s="61" t="s">
        <v>65</v>
      </c>
      <c r="H199" s="61" t="s">
        <v>401</v>
      </c>
      <c r="I199" s="61" t="s">
        <v>424</v>
      </c>
      <c r="J199" s="61" t="s">
        <v>544</v>
      </c>
      <c r="K199" s="61" t="s">
        <v>534</v>
      </c>
      <c r="L199" s="264"/>
      <c r="M199" s="163"/>
      <c r="N199" s="163"/>
      <c r="O199" s="163"/>
      <c r="P199" s="108" t="s">
        <v>557</v>
      </c>
      <c r="Q199" s="59"/>
      <c r="R199" s="59" t="s">
        <v>532</v>
      </c>
    </row>
    <row r="200" spans="1:18" ht="43.15">
      <c r="A200" s="222"/>
      <c r="B200" s="222"/>
      <c r="C200" s="52" t="s">
        <v>526</v>
      </c>
      <c r="D200" s="53" t="s">
        <v>567</v>
      </c>
      <c r="E200" s="53" t="s">
        <v>565</v>
      </c>
      <c r="F200" s="52" t="s">
        <v>65</v>
      </c>
      <c r="G200" s="61" t="s">
        <v>65</v>
      </c>
      <c r="H200" s="61" t="s">
        <v>401</v>
      </c>
      <c r="I200" s="61" t="s">
        <v>424</v>
      </c>
      <c r="J200" s="61" t="s">
        <v>544</v>
      </c>
      <c r="K200" s="61" t="s">
        <v>536</v>
      </c>
      <c r="L200" s="264">
        <v>0</v>
      </c>
      <c r="M200" s="163"/>
      <c r="N200" s="163"/>
      <c r="O200" s="163"/>
      <c r="P200" s="108" t="s">
        <v>557</v>
      </c>
      <c r="Q200" s="59"/>
      <c r="R200" s="35"/>
    </row>
    <row r="201" spans="1:18" ht="72">
      <c r="A201" s="222"/>
      <c r="B201" s="222"/>
      <c r="C201" s="52" t="s">
        <v>526</v>
      </c>
      <c r="D201" s="53" t="s">
        <v>568</v>
      </c>
      <c r="E201" s="53" t="s">
        <v>528</v>
      </c>
      <c r="F201" s="52" t="s">
        <v>65</v>
      </c>
      <c r="G201" s="61" t="s">
        <v>65</v>
      </c>
      <c r="H201" s="61" t="s">
        <v>407</v>
      </c>
      <c r="I201" s="61" t="s">
        <v>424</v>
      </c>
      <c r="J201" s="61" t="s">
        <v>529</v>
      </c>
      <c r="K201" s="61" t="s">
        <v>530</v>
      </c>
      <c r="L201" s="264"/>
      <c r="M201" s="163"/>
      <c r="N201" s="163"/>
      <c r="O201" s="163"/>
      <c r="P201" s="108" t="s">
        <v>531</v>
      </c>
      <c r="Q201" s="59"/>
      <c r="R201" s="59" t="s">
        <v>532</v>
      </c>
    </row>
    <row r="202" spans="1:18" ht="72">
      <c r="A202" s="222"/>
      <c r="B202" s="222"/>
      <c r="C202" s="52" t="s">
        <v>526</v>
      </c>
      <c r="D202" s="53" t="s">
        <v>568</v>
      </c>
      <c r="E202" s="53" t="s">
        <v>528</v>
      </c>
      <c r="F202" s="52" t="s">
        <v>65</v>
      </c>
      <c r="G202" s="61" t="s">
        <v>65</v>
      </c>
      <c r="H202" s="61" t="s">
        <v>407</v>
      </c>
      <c r="I202" s="61" t="s">
        <v>424</v>
      </c>
      <c r="J202" s="61" t="s">
        <v>529</v>
      </c>
      <c r="K202" s="61" t="s">
        <v>533</v>
      </c>
      <c r="L202" s="264"/>
      <c r="M202" s="163"/>
      <c r="N202" s="163"/>
      <c r="O202" s="163"/>
      <c r="P202" s="108" t="s">
        <v>531</v>
      </c>
      <c r="Q202" s="59"/>
      <c r="R202" s="59" t="s">
        <v>532</v>
      </c>
    </row>
    <row r="203" spans="1:18" ht="72">
      <c r="A203" s="222"/>
      <c r="B203" s="222"/>
      <c r="C203" s="52" t="s">
        <v>526</v>
      </c>
      <c r="D203" s="53" t="s">
        <v>568</v>
      </c>
      <c r="E203" s="53" t="s">
        <v>528</v>
      </c>
      <c r="F203" s="52" t="s">
        <v>65</v>
      </c>
      <c r="G203" s="61" t="s">
        <v>65</v>
      </c>
      <c r="H203" s="61" t="s">
        <v>407</v>
      </c>
      <c r="I203" s="61" t="s">
        <v>424</v>
      </c>
      <c r="J203" s="61" t="s">
        <v>529</v>
      </c>
      <c r="K203" s="61" t="s">
        <v>534</v>
      </c>
      <c r="L203" s="264"/>
      <c r="M203" s="163"/>
      <c r="N203" s="163"/>
      <c r="O203" s="163"/>
      <c r="P203" s="108" t="s">
        <v>531</v>
      </c>
      <c r="Q203" s="59"/>
      <c r="R203" s="59" t="s">
        <v>532</v>
      </c>
    </row>
    <row r="204" spans="1:18" ht="72">
      <c r="A204" s="222"/>
      <c r="B204" s="222"/>
      <c r="C204" s="52" t="s">
        <v>526</v>
      </c>
      <c r="D204" s="53" t="s">
        <v>568</v>
      </c>
      <c r="E204" s="53" t="s">
        <v>528</v>
      </c>
      <c r="F204" s="52" t="s">
        <v>65</v>
      </c>
      <c r="G204" s="116" t="s">
        <v>535</v>
      </c>
      <c r="H204" s="61" t="s">
        <v>407</v>
      </c>
      <c r="I204" s="61" t="s">
        <v>424</v>
      </c>
      <c r="J204" s="61" t="s">
        <v>529</v>
      </c>
      <c r="K204" s="61" t="s">
        <v>536</v>
      </c>
      <c r="L204" s="264">
        <v>56811</v>
      </c>
      <c r="M204" s="163"/>
      <c r="N204" s="163"/>
      <c r="O204" s="163"/>
      <c r="P204" s="108" t="s">
        <v>531</v>
      </c>
      <c r="Q204" s="59"/>
      <c r="R204" s="35"/>
    </row>
    <row r="205" spans="1:18" ht="69" customHeight="1">
      <c r="A205" s="222"/>
      <c r="B205" s="222"/>
      <c r="C205" s="52" t="s">
        <v>526</v>
      </c>
      <c r="D205" s="53" t="s">
        <v>569</v>
      </c>
      <c r="E205" s="53" t="s">
        <v>528</v>
      </c>
      <c r="F205" s="52" t="s">
        <v>65</v>
      </c>
      <c r="G205" s="116" t="s">
        <v>538</v>
      </c>
      <c r="H205" s="61" t="s">
        <v>407</v>
      </c>
      <c r="I205" s="61" t="s">
        <v>424</v>
      </c>
      <c r="J205" s="61" t="s">
        <v>539</v>
      </c>
      <c r="K205" s="61" t="s">
        <v>530</v>
      </c>
      <c r="L205" s="264">
        <v>26037</v>
      </c>
      <c r="M205" s="163"/>
      <c r="N205" s="163"/>
      <c r="O205" s="163"/>
      <c r="P205" s="108" t="s">
        <v>531</v>
      </c>
      <c r="Q205" s="59" t="s">
        <v>540</v>
      </c>
      <c r="R205" s="35"/>
    </row>
    <row r="206" spans="1:18" ht="72">
      <c r="A206" s="222"/>
      <c r="B206" s="222"/>
      <c r="C206" s="52" t="s">
        <v>526</v>
      </c>
      <c r="D206" s="53" t="s">
        <v>569</v>
      </c>
      <c r="E206" s="53" t="s">
        <v>528</v>
      </c>
      <c r="F206" s="52" t="s">
        <v>65</v>
      </c>
      <c r="G206" s="116" t="s">
        <v>538</v>
      </c>
      <c r="H206" s="61" t="s">
        <v>407</v>
      </c>
      <c r="I206" s="61" t="s">
        <v>424</v>
      </c>
      <c r="J206" s="61" t="s">
        <v>539</v>
      </c>
      <c r="K206" s="61" t="s">
        <v>533</v>
      </c>
      <c r="L206" s="163">
        <v>0</v>
      </c>
      <c r="M206" s="163"/>
      <c r="N206" s="163"/>
      <c r="O206" s="163"/>
      <c r="P206" s="108" t="s">
        <v>531</v>
      </c>
      <c r="Q206" s="59" t="s">
        <v>541</v>
      </c>
      <c r="R206" s="59"/>
    </row>
    <row r="207" spans="1:18" ht="72">
      <c r="A207" s="222"/>
      <c r="B207" s="222"/>
      <c r="C207" s="52" t="s">
        <v>526</v>
      </c>
      <c r="D207" s="53" t="s">
        <v>569</v>
      </c>
      <c r="E207" s="53" t="s">
        <v>528</v>
      </c>
      <c r="F207" s="52" t="s">
        <v>65</v>
      </c>
      <c r="G207" s="61" t="s">
        <v>65</v>
      </c>
      <c r="H207" s="61" t="s">
        <v>407</v>
      </c>
      <c r="I207" s="61" t="s">
        <v>424</v>
      </c>
      <c r="J207" s="61" t="s">
        <v>539</v>
      </c>
      <c r="K207" s="61" t="s">
        <v>534</v>
      </c>
      <c r="L207" s="163"/>
      <c r="M207" s="163"/>
      <c r="N207" s="163"/>
      <c r="O207" s="163"/>
      <c r="P207" s="108" t="s">
        <v>531</v>
      </c>
      <c r="Q207" s="59"/>
      <c r="R207" s="59" t="s">
        <v>532</v>
      </c>
    </row>
    <row r="208" spans="1:18" ht="72">
      <c r="A208" s="222"/>
      <c r="B208" s="222"/>
      <c r="C208" s="52" t="s">
        <v>526</v>
      </c>
      <c r="D208" s="53" t="s">
        <v>569</v>
      </c>
      <c r="E208" s="53" t="s">
        <v>528</v>
      </c>
      <c r="F208" s="52" t="s">
        <v>65</v>
      </c>
      <c r="G208" s="116" t="s">
        <v>542</v>
      </c>
      <c r="H208" s="61" t="s">
        <v>407</v>
      </c>
      <c r="I208" s="61" t="s">
        <v>424</v>
      </c>
      <c r="J208" s="61" t="s">
        <v>539</v>
      </c>
      <c r="K208" s="61" t="s">
        <v>536</v>
      </c>
      <c r="L208" s="162">
        <v>28603</v>
      </c>
      <c r="M208" s="163"/>
      <c r="N208" s="163"/>
      <c r="O208" s="163"/>
      <c r="P208" s="108" t="s">
        <v>531</v>
      </c>
      <c r="Q208" s="59"/>
      <c r="R208" s="35"/>
    </row>
    <row r="209" spans="1:18" ht="72">
      <c r="A209" s="222"/>
      <c r="B209" s="222"/>
      <c r="C209" s="52" t="s">
        <v>526</v>
      </c>
      <c r="D209" s="53" t="s">
        <v>570</v>
      </c>
      <c r="E209" s="53" t="s">
        <v>528</v>
      </c>
      <c r="F209" s="52" t="s">
        <v>65</v>
      </c>
      <c r="G209" s="61" t="s">
        <v>65</v>
      </c>
      <c r="H209" s="61" t="s">
        <v>407</v>
      </c>
      <c r="I209" s="61" t="s">
        <v>424</v>
      </c>
      <c r="J209" s="61" t="s">
        <v>544</v>
      </c>
      <c r="K209" s="61" t="s">
        <v>530</v>
      </c>
      <c r="L209" s="163"/>
      <c r="M209" s="163"/>
      <c r="N209" s="163"/>
      <c r="O209" s="163"/>
      <c r="P209" s="108" t="s">
        <v>531</v>
      </c>
      <c r="Q209" s="59"/>
      <c r="R209" s="59" t="s">
        <v>532</v>
      </c>
    </row>
    <row r="210" spans="1:18" ht="72">
      <c r="A210" s="222"/>
      <c r="B210" s="222"/>
      <c r="C210" s="52" t="s">
        <v>526</v>
      </c>
      <c r="D210" s="53" t="s">
        <v>570</v>
      </c>
      <c r="E210" s="53" t="s">
        <v>528</v>
      </c>
      <c r="F210" s="52" t="s">
        <v>65</v>
      </c>
      <c r="G210" s="116" t="s">
        <v>545</v>
      </c>
      <c r="H210" s="61" t="s">
        <v>407</v>
      </c>
      <c r="I210" s="61" t="s">
        <v>424</v>
      </c>
      <c r="J210" s="61" t="s">
        <v>544</v>
      </c>
      <c r="K210" s="61" t="s">
        <v>533</v>
      </c>
      <c r="L210" s="163">
        <v>0</v>
      </c>
      <c r="M210" s="163"/>
      <c r="N210" s="163"/>
      <c r="O210" s="163"/>
      <c r="P210" s="108" t="s">
        <v>531</v>
      </c>
      <c r="Q210" s="59" t="s">
        <v>546</v>
      </c>
      <c r="R210" s="59"/>
    </row>
    <row r="211" spans="1:18" ht="72">
      <c r="A211" s="222"/>
      <c r="B211" s="222"/>
      <c r="C211" s="52" t="s">
        <v>526</v>
      </c>
      <c r="D211" s="53" t="s">
        <v>570</v>
      </c>
      <c r="E211" s="53" t="s">
        <v>528</v>
      </c>
      <c r="F211" s="52" t="s">
        <v>65</v>
      </c>
      <c r="G211" s="61" t="s">
        <v>65</v>
      </c>
      <c r="H211" s="61" t="s">
        <v>407</v>
      </c>
      <c r="I211" s="61" t="s">
        <v>424</v>
      </c>
      <c r="J211" s="61" t="s">
        <v>544</v>
      </c>
      <c r="K211" s="61" t="s">
        <v>534</v>
      </c>
      <c r="L211" s="163"/>
      <c r="M211" s="163"/>
      <c r="N211" s="163"/>
      <c r="O211" s="163"/>
      <c r="P211" s="108" t="s">
        <v>531</v>
      </c>
      <c r="Q211" s="59"/>
      <c r="R211" s="59" t="s">
        <v>532</v>
      </c>
    </row>
    <row r="212" spans="1:18" ht="86.45">
      <c r="A212" s="222"/>
      <c r="B212" s="222"/>
      <c r="C212" s="52" t="s">
        <v>526</v>
      </c>
      <c r="D212" s="53" t="s">
        <v>570</v>
      </c>
      <c r="E212" s="53" t="s">
        <v>528</v>
      </c>
      <c r="F212" s="52" t="s">
        <v>65</v>
      </c>
      <c r="G212" s="116" t="s">
        <v>547</v>
      </c>
      <c r="H212" s="61" t="s">
        <v>407</v>
      </c>
      <c r="I212" s="61" t="s">
        <v>424</v>
      </c>
      <c r="J212" s="61" t="s">
        <v>544</v>
      </c>
      <c r="K212" s="61" t="s">
        <v>536</v>
      </c>
      <c r="L212" s="163">
        <v>113</v>
      </c>
      <c r="M212" s="163"/>
      <c r="N212" s="163"/>
      <c r="O212" s="163"/>
      <c r="P212" s="108" t="s">
        <v>531</v>
      </c>
      <c r="Q212" s="59" t="s">
        <v>548</v>
      </c>
      <c r="R212" s="35"/>
    </row>
    <row r="213" spans="1:18" ht="43.15">
      <c r="A213" s="222"/>
      <c r="B213" s="222"/>
      <c r="C213" s="52" t="s">
        <v>526</v>
      </c>
      <c r="D213" s="53" t="s">
        <v>571</v>
      </c>
      <c r="E213" s="53" t="s">
        <v>550</v>
      </c>
      <c r="F213" s="52" t="s">
        <v>65</v>
      </c>
      <c r="G213" s="61" t="s">
        <v>65</v>
      </c>
      <c r="H213" s="61" t="s">
        <v>407</v>
      </c>
      <c r="I213" s="61" t="s">
        <v>424</v>
      </c>
      <c r="J213" s="61" t="s">
        <v>529</v>
      </c>
      <c r="K213" s="61" t="s">
        <v>530</v>
      </c>
      <c r="L213" s="163"/>
      <c r="M213" s="163"/>
      <c r="N213" s="163"/>
      <c r="O213" s="163"/>
      <c r="P213" s="108" t="s">
        <v>551</v>
      </c>
      <c r="Q213" s="59"/>
      <c r="R213" s="59" t="s">
        <v>532</v>
      </c>
    </row>
    <row r="214" spans="1:18" ht="43.15">
      <c r="A214" s="222"/>
      <c r="B214" s="222"/>
      <c r="C214" s="52" t="s">
        <v>526</v>
      </c>
      <c r="D214" s="53" t="s">
        <v>571</v>
      </c>
      <c r="E214" s="53" t="s">
        <v>550</v>
      </c>
      <c r="F214" s="52" t="s">
        <v>65</v>
      </c>
      <c r="G214" s="61" t="s">
        <v>65</v>
      </c>
      <c r="H214" s="61" t="s">
        <v>407</v>
      </c>
      <c r="I214" s="61" t="s">
        <v>424</v>
      </c>
      <c r="J214" s="61" t="s">
        <v>529</v>
      </c>
      <c r="K214" s="61" t="s">
        <v>533</v>
      </c>
      <c r="L214" s="163"/>
      <c r="M214" s="163"/>
      <c r="N214" s="163"/>
      <c r="O214" s="163"/>
      <c r="P214" s="108" t="s">
        <v>551</v>
      </c>
      <c r="Q214" s="59"/>
      <c r="R214" s="59" t="s">
        <v>532</v>
      </c>
    </row>
    <row r="215" spans="1:18" ht="43.15">
      <c r="A215" s="222"/>
      <c r="B215" s="222"/>
      <c r="C215" s="52" t="s">
        <v>526</v>
      </c>
      <c r="D215" s="53" t="s">
        <v>571</v>
      </c>
      <c r="E215" s="53" t="s">
        <v>550</v>
      </c>
      <c r="F215" s="52" t="s">
        <v>65</v>
      </c>
      <c r="G215" s="61" t="s">
        <v>65</v>
      </c>
      <c r="H215" s="61" t="s">
        <v>407</v>
      </c>
      <c r="I215" s="61" t="s">
        <v>424</v>
      </c>
      <c r="J215" s="61" t="s">
        <v>529</v>
      </c>
      <c r="K215" s="61" t="s">
        <v>534</v>
      </c>
      <c r="L215" s="163"/>
      <c r="M215" s="163"/>
      <c r="N215" s="163"/>
      <c r="O215" s="163"/>
      <c r="P215" s="108" t="s">
        <v>551</v>
      </c>
      <c r="Q215" s="59"/>
      <c r="R215" s="59" t="s">
        <v>532</v>
      </c>
    </row>
    <row r="216" spans="1:18" ht="72">
      <c r="A216" s="222"/>
      <c r="B216" s="222"/>
      <c r="C216" s="52" t="s">
        <v>526</v>
      </c>
      <c r="D216" s="53" t="s">
        <v>571</v>
      </c>
      <c r="E216" s="53" t="s">
        <v>550</v>
      </c>
      <c r="F216" s="52" t="s">
        <v>65</v>
      </c>
      <c r="G216" s="116" t="s">
        <v>535</v>
      </c>
      <c r="H216" s="61" t="s">
        <v>407</v>
      </c>
      <c r="I216" s="61" t="s">
        <v>424</v>
      </c>
      <c r="J216" s="61" t="s">
        <v>529</v>
      </c>
      <c r="K216" s="61" t="s">
        <v>536</v>
      </c>
      <c r="L216" s="264">
        <v>1925.883014886</v>
      </c>
      <c r="M216" s="163"/>
      <c r="N216" s="163"/>
      <c r="O216" s="163"/>
      <c r="P216" s="108" t="s">
        <v>551</v>
      </c>
      <c r="Q216" s="59" t="s">
        <v>552</v>
      </c>
      <c r="R216" s="35"/>
    </row>
    <row r="217" spans="1:18" ht="72">
      <c r="A217" s="222"/>
      <c r="B217" s="222"/>
      <c r="C217" s="52" t="s">
        <v>526</v>
      </c>
      <c r="D217" s="53" t="s">
        <v>572</v>
      </c>
      <c r="E217" s="53" t="s">
        <v>550</v>
      </c>
      <c r="F217" s="52" t="s">
        <v>65</v>
      </c>
      <c r="G217" s="116" t="s">
        <v>538</v>
      </c>
      <c r="H217" s="61" t="s">
        <v>407</v>
      </c>
      <c r="I217" s="61" t="s">
        <v>424</v>
      </c>
      <c r="J217" s="61" t="s">
        <v>539</v>
      </c>
      <c r="K217" s="61" t="s">
        <v>530</v>
      </c>
      <c r="L217" s="264">
        <v>882.64976956200007</v>
      </c>
      <c r="M217" s="163"/>
      <c r="N217" s="163"/>
      <c r="O217" s="163"/>
      <c r="P217" s="108" t="s">
        <v>551</v>
      </c>
      <c r="Q217" s="59" t="s">
        <v>552</v>
      </c>
      <c r="R217" s="35"/>
    </row>
    <row r="218" spans="1:18" ht="43.15">
      <c r="A218" s="222"/>
      <c r="B218" s="222"/>
      <c r="C218" s="52" t="s">
        <v>526</v>
      </c>
      <c r="D218" s="53" t="s">
        <v>572</v>
      </c>
      <c r="E218" s="53" t="s">
        <v>550</v>
      </c>
      <c r="F218" s="52" t="s">
        <v>65</v>
      </c>
      <c r="G218" s="116" t="s">
        <v>538</v>
      </c>
      <c r="H218" s="61" t="s">
        <v>407</v>
      </c>
      <c r="I218" s="61" t="s">
        <v>424</v>
      </c>
      <c r="J218" s="61" t="s">
        <v>539</v>
      </c>
      <c r="K218" s="61" t="s">
        <v>533</v>
      </c>
      <c r="L218" s="163">
        <v>0</v>
      </c>
      <c r="M218" s="163"/>
      <c r="N218" s="163"/>
      <c r="O218" s="163"/>
      <c r="P218" s="108" t="s">
        <v>551</v>
      </c>
      <c r="Q218" s="59" t="s">
        <v>541</v>
      </c>
      <c r="R218" s="59"/>
    </row>
    <row r="219" spans="1:18" ht="72">
      <c r="A219" s="222"/>
      <c r="B219" s="222"/>
      <c r="C219" s="52" t="s">
        <v>526</v>
      </c>
      <c r="D219" s="53" t="s">
        <v>572</v>
      </c>
      <c r="E219" s="53" t="s">
        <v>550</v>
      </c>
      <c r="F219" s="52" t="s">
        <v>65</v>
      </c>
      <c r="G219" s="61" t="s">
        <v>65</v>
      </c>
      <c r="H219" s="61" t="s">
        <v>407</v>
      </c>
      <c r="I219" s="61" t="s">
        <v>424</v>
      </c>
      <c r="J219" s="61" t="s">
        <v>539</v>
      </c>
      <c r="K219" s="61" t="s">
        <v>534</v>
      </c>
      <c r="L219" s="163"/>
      <c r="M219" s="163"/>
      <c r="N219" s="163"/>
      <c r="O219" s="163"/>
      <c r="P219" s="108" t="s">
        <v>551</v>
      </c>
      <c r="Q219" s="59" t="s">
        <v>552</v>
      </c>
      <c r="R219" s="59" t="s">
        <v>532</v>
      </c>
    </row>
    <row r="220" spans="1:18" ht="72">
      <c r="A220" s="222"/>
      <c r="B220" s="222"/>
      <c r="C220" s="52" t="s">
        <v>526</v>
      </c>
      <c r="D220" s="53" t="s">
        <v>572</v>
      </c>
      <c r="E220" s="53" t="s">
        <v>550</v>
      </c>
      <c r="F220" s="52" t="s">
        <v>65</v>
      </c>
      <c r="G220" s="116" t="s">
        <v>542</v>
      </c>
      <c r="H220" s="61" t="s">
        <v>407</v>
      </c>
      <c r="I220" s="61" t="s">
        <v>424</v>
      </c>
      <c r="J220" s="61" t="s">
        <v>539</v>
      </c>
      <c r="K220" s="61" t="s">
        <v>536</v>
      </c>
      <c r="L220" s="264">
        <v>969.63672307800005</v>
      </c>
      <c r="M220" s="163"/>
      <c r="N220" s="163"/>
      <c r="O220" s="163"/>
      <c r="P220" s="108" t="s">
        <v>551</v>
      </c>
      <c r="Q220" s="59" t="s">
        <v>552</v>
      </c>
      <c r="R220" s="35"/>
    </row>
    <row r="221" spans="1:18" ht="72">
      <c r="A221" s="222"/>
      <c r="B221" s="222"/>
      <c r="C221" s="52" t="s">
        <v>526</v>
      </c>
      <c r="D221" s="53" t="s">
        <v>573</v>
      </c>
      <c r="E221" s="53" t="s">
        <v>550</v>
      </c>
      <c r="F221" s="52" t="s">
        <v>65</v>
      </c>
      <c r="G221" s="61" t="s">
        <v>65</v>
      </c>
      <c r="H221" s="61" t="s">
        <v>407</v>
      </c>
      <c r="I221" s="61" t="s">
        <v>424</v>
      </c>
      <c r="J221" s="61" t="s">
        <v>544</v>
      </c>
      <c r="K221" s="61" t="s">
        <v>530</v>
      </c>
      <c r="L221" s="163"/>
      <c r="M221" s="163"/>
      <c r="N221" s="163"/>
      <c r="O221" s="163"/>
      <c r="P221" s="108" t="s">
        <v>551</v>
      </c>
      <c r="Q221" s="59" t="s">
        <v>552</v>
      </c>
      <c r="R221" s="59" t="s">
        <v>532</v>
      </c>
    </row>
    <row r="222" spans="1:18" ht="43.15">
      <c r="A222" s="222"/>
      <c r="B222" s="222"/>
      <c r="C222" s="52" t="s">
        <v>526</v>
      </c>
      <c r="D222" s="53" t="s">
        <v>573</v>
      </c>
      <c r="E222" s="53" t="s">
        <v>550</v>
      </c>
      <c r="F222" s="52" t="s">
        <v>65</v>
      </c>
      <c r="G222" s="116" t="s">
        <v>545</v>
      </c>
      <c r="H222" s="61" t="s">
        <v>407</v>
      </c>
      <c r="I222" s="61" t="s">
        <v>424</v>
      </c>
      <c r="J222" s="61" t="s">
        <v>544</v>
      </c>
      <c r="K222" s="61" t="s">
        <v>533</v>
      </c>
      <c r="L222" s="163">
        <v>0</v>
      </c>
      <c r="M222" s="163"/>
      <c r="N222" s="163"/>
      <c r="O222" s="163"/>
      <c r="P222" s="108" t="s">
        <v>551</v>
      </c>
      <c r="Q222" s="59" t="s">
        <v>546</v>
      </c>
      <c r="R222" s="59"/>
    </row>
    <row r="223" spans="1:18" ht="72">
      <c r="A223" s="222"/>
      <c r="B223" s="222"/>
      <c r="C223" s="52" t="s">
        <v>526</v>
      </c>
      <c r="D223" s="53" t="s">
        <v>573</v>
      </c>
      <c r="E223" s="53" t="s">
        <v>550</v>
      </c>
      <c r="F223" s="52" t="s">
        <v>65</v>
      </c>
      <c r="G223" s="61" t="s">
        <v>65</v>
      </c>
      <c r="H223" s="61" t="s">
        <v>407</v>
      </c>
      <c r="I223" s="61" t="s">
        <v>424</v>
      </c>
      <c r="J223" s="61" t="s">
        <v>544</v>
      </c>
      <c r="K223" s="61" t="s">
        <v>534</v>
      </c>
      <c r="L223" s="163"/>
      <c r="M223" s="163"/>
      <c r="N223" s="163"/>
      <c r="O223" s="163"/>
      <c r="P223" s="108" t="s">
        <v>551</v>
      </c>
      <c r="Q223" s="59" t="s">
        <v>552</v>
      </c>
      <c r="R223" s="59" t="s">
        <v>532</v>
      </c>
    </row>
    <row r="224" spans="1:18" ht="72">
      <c r="A224" s="222"/>
      <c r="B224" s="222"/>
      <c r="C224" s="52" t="s">
        <v>526</v>
      </c>
      <c r="D224" s="53" t="s">
        <v>573</v>
      </c>
      <c r="E224" s="53" t="s">
        <v>550</v>
      </c>
      <c r="F224" s="52" t="s">
        <v>65</v>
      </c>
      <c r="G224" s="116" t="s">
        <v>547</v>
      </c>
      <c r="H224" s="61" t="s">
        <v>407</v>
      </c>
      <c r="I224" s="61" t="s">
        <v>424</v>
      </c>
      <c r="J224" s="61" t="s">
        <v>544</v>
      </c>
      <c r="K224" s="61" t="s">
        <v>536</v>
      </c>
      <c r="L224" s="264">
        <v>3.8306803380000001</v>
      </c>
      <c r="M224" s="163"/>
      <c r="N224" s="163"/>
      <c r="O224" s="163"/>
      <c r="P224" s="108" t="s">
        <v>551</v>
      </c>
      <c r="Q224" s="59" t="s">
        <v>552</v>
      </c>
      <c r="R224" s="35"/>
    </row>
    <row r="225" spans="1:18" ht="43.15">
      <c r="A225" s="222"/>
      <c r="B225" s="222"/>
      <c r="C225" s="52" t="s">
        <v>526</v>
      </c>
      <c r="D225" s="53" t="s">
        <v>574</v>
      </c>
      <c r="E225" s="53" t="s">
        <v>556</v>
      </c>
      <c r="F225" s="52" t="s">
        <v>65</v>
      </c>
      <c r="G225" s="61" t="s">
        <v>65</v>
      </c>
      <c r="H225" s="61" t="s">
        <v>407</v>
      </c>
      <c r="I225" s="61" t="s">
        <v>424</v>
      </c>
      <c r="J225" s="61" t="s">
        <v>529</v>
      </c>
      <c r="K225" s="61" t="s">
        <v>530</v>
      </c>
      <c r="L225" s="162">
        <v>0</v>
      </c>
      <c r="M225" s="163"/>
      <c r="N225" s="163"/>
      <c r="O225" s="163"/>
      <c r="P225" s="108" t="s">
        <v>557</v>
      </c>
      <c r="Q225" s="59"/>
      <c r="R225" s="35"/>
    </row>
    <row r="226" spans="1:18" ht="43.15">
      <c r="A226" s="222"/>
      <c r="B226" s="222"/>
      <c r="C226" s="52" t="s">
        <v>526</v>
      </c>
      <c r="D226" s="53" t="s">
        <v>574</v>
      </c>
      <c r="E226" s="53" t="s">
        <v>556</v>
      </c>
      <c r="F226" s="52" t="s">
        <v>65</v>
      </c>
      <c r="G226" s="61" t="s">
        <v>65</v>
      </c>
      <c r="H226" s="61" t="s">
        <v>407</v>
      </c>
      <c r="I226" s="61" t="s">
        <v>424</v>
      </c>
      <c r="J226" s="61" t="s">
        <v>529</v>
      </c>
      <c r="K226" s="61" t="s">
        <v>533</v>
      </c>
      <c r="L226" s="163"/>
      <c r="M226" s="163"/>
      <c r="N226" s="163"/>
      <c r="O226" s="163"/>
      <c r="P226" s="108" t="s">
        <v>557</v>
      </c>
      <c r="Q226" s="59"/>
      <c r="R226" s="59" t="s">
        <v>532</v>
      </c>
    </row>
    <row r="227" spans="1:18" ht="43.15">
      <c r="A227" s="222"/>
      <c r="B227" s="222"/>
      <c r="C227" s="52" t="s">
        <v>526</v>
      </c>
      <c r="D227" s="53" t="s">
        <v>574</v>
      </c>
      <c r="E227" s="53" t="s">
        <v>556</v>
      </c>
      <c r="F227" s="52" t="s">
        <v>65</v>
      </c>
      <c r="G227" s="61" t="s">
        <v>65</v>
      </c>
      <c r="H227" s="61" t="s">
        <v>407</v>
      </c>
      <c r="I227" s="61" t="s">
        <v>424</v>
      </c>
      <c r="J227" s="61" t="s">
        <v>529</v>
      </c>
      <c r="K227" s="61" t="s">
        <v>534</v>
      </c>
      <c r="L227" s="163"/>
      <c r="M227" s="163"/>
      <c r="N227" s="163"/>
      <c r="O227" s="163"/>
      <c r="P227" s="108" t="s">
        <v>557</v>
      </c>
      <c r="Q227" s="59"/>
      <c r="R227" s="59" t="s">
        <v>532</v>
      </c>
    </row>
    <row r="228" spans="1:18" ht="43.15">
      <c r="A228" s="222"/>
      <c r="B228" s="222"/>
      <c r="C228" s="52" t="s">
        <v>526</v>
      </c>
      <c r="D228" s="53" t="s">
        <v>574</v>
      </c>
      <c r="E228" s="53" t="s">
        <v>556</v>
      </c>
      <c r="F228" s="52" t="s">
        <v>65</v>
      </c>
      <c r="G228" s="61" t="s">
        <v>65</v>
      </c>
      <c r="H228" s="61" t="s">
        <v>407</v>
      </c>
      <c r="I228" s="61" t="s">
        <v>424</v>
      </c>
      <c r="J228" s="61" t="s">
        <v>529</v>
      </c>
      <c r="K228" s="61" t="s">
        <v>536</v>
      </c>
      <c r="L228" s="162">
        <v>0</v>
      </c>
      <c r="M228" s="163"/>
      <c r="N228" s="163"/>
      <c r="O228" s="163"/>
      <c r="P228" s="108" t="s">
        <v>557</v>
      </c>
      <c r="Q228" s="59"/>
      <c r="R228" s="35"/>
    </row>
    <row r="229" spans="1:18" ht="43.15">
      <c r="A229" s="222"/>
      <c r="B229" s="222"/>
      <c r="C229" s="52" t="s">
        <v>526</v>
      </c>
      <c r="D229" s="53" t="s">
        <v>575</v>
      </c>
      <c r="E229" s="53" t="s">
        <v>556</v>
      </c>
      <c r="F229" s="52" t="s">
        <v>65</v>
      </c>
      <c r="G229" s="61" t="s">
        <v>65</v>
      </c>
      <c r="H229" s="61" t="s">
        <v>407</v>
      </c>
      <c r="I229" s="61" t="s">
        <v>424</v>
      </c>
      <c r="J229" s="61" t="s">
        <v>539</v>
      </c>
      <c r="K229" s="61" t="s">
        <v>530</v>
      </c>
      <c r="L229" s="162">
        <v>0</v>
      </c>
      <c r="M229" s="163"/>
      <c r="N229" s="163"/>
      <c r="O229" s="163"/>
      <c r="P229" s="108" t="s">
        <v>557</v>
      </c>
      <c r="Q229" s="59"/>
      <c r="R229" s="35"/>
    </row>
    <row r="230" spans="1:18" ht="43.15">
      <c r="A230" s="222"/>
      <c r="B230" s="222"/>
      <c r="C230" s="52" t="s">
        <v>526</v>
      </c>
      <c r="D230" s="53" t="s">
        <v>575</v>
      </c>
      <c r="E230" s="53" t="s">
        <v>556</v>
      </c>
      <c r="F230" s="52" t="s">
        <v>65</v>
      </c>
      <c r="G230" s="61" t="s">
        <v>65</v>
      </c>
      <c r="H230" s="61" t="s">
        <v>407</v>
      </c>
      <c r="I230" s="61" t="s">
        <v>424</v>
      </c>
      <c r="J230" s="61" t="s">
        <v>539</v>
      </c>
      <c r="K230" s="61" t="s">
        <v>533</v>
      </c>
      <c r="L230" s="163"/>
      <c r="M230" s="163"/>
      <c r="N230" s="163"/>
      <c r="O230" s="163"/>
      <c r="P230" s="108" t="s">
        <v>557</v>
      </c>
      <c r="Q230" s="59"/>
      <c r="R230" s="59" t="s">
        <v>532</v>
      </c>
    </row>
    <row r="231" spans="1:18" ht="43.15">
      <c r="A231" s="222"/>
      <c r="B231" s="222"/>
      <c r="C231" s="52" t="s">
        <v>526</v>
      </c>
      <c r="D231" s="53" t="s">
        <v>575</v>
      </c>
      <c r="E231" s="53" t="s">
        <v>556</v>
      </c>
      <c r="F231" s="52" t="s">
        <v>65</v>
      </c>
      <c r="G231" s="61" t="s">
        <v>65</v>
      </c>
      <c r="H231" s="61" t="s">
        <v>407</v>
      </c>
      <c r="I231" s="61" t="s">
        <v>424</v>
      </c>
      <c r="J231" s="61" t="s">
        <v>539</v>
      </c>
      <c r="K231" s="61" t="s">
        <v>534</v>
      </c>
      <c r="L231" s="163"/>
      <c r="M231" s="163"/>
      <c r="N231" s="163"/>
      <c r="O231" s="163"/>
      <c r="P231" s="108" t="s">
        <v>557</v>
      </c>
      <c r="Q231" s="59"/>
      <c r="R231" s="59" t="s">
        <v>532</v>
      </c>
    </row>
    <row r="232" spans="1:18" ht="43.15">
      <c r="A232" s="222"/>
      <c r="B232" s="222"/>
      <c r="C232" s="52" t="s">
        <v>526</v>
      </c>
      <c r="D232" s="53" t="s">
        <v>575</v>
      </c>
      <c r="E232" s="53" t="s">
        <v>556</v>
      </c>
      <c r="F232" s="52" t="s">
        <v>65</v>
      </c>
      <c r="G232" s="61" t="s">
        <v>65</v>
      </c>
      <c r="H232" s="61" t="s">
        <v>407</v>
      </c>
      <c r="I232" s="61" t="s">
        <v>424</v>
      </c>
      <c r="J232" s="61" t="s">
        <v>539</v>
      </c>
      <c r="K232" s="61" t="s">
        <v>536</v>
      </c>
      <c r="L232" s="162">
        <v>33</v>
      </c>
      <c r="M232" s="163"/>
      <c r="N232" s="163"/>
      <c r="O232" s="163"/>
      <c r="P232" s="108" t="s">
        <v>557</v>
      </c>
      <c r="Q232" s="59"/>
      <c r="R232" s="35"/>
    </row>
    <row r="233" spans="1:18" ht="43.15">
      <c r="A233" s="222"/>
      <c r="B233" s="222"/>
      <c r="C233" s="52" t="s">
        <v>526</v>
      </c>
      <c r="D233" s="53" t="s">
        <v>576</v>
      </c>
      <c r="E233" s="53" t="s">
        <v>556</v>
      </c>
      <c r="F233" s="52" t="s">
        <v>65</v>
      </c>
      <c r="G233" s="61" t="s">
        <v>65</v>
      </c>
      <c r="H233" s="61" t="s">
        <v>407</v>
      </c>
      <c r="I233" s="61" t="s">
        <v>424</v>
      </c>
      <c r="J233" s="61" t="s">
        <v>544</v>
      </c>
      <c r="K233" s="61" t="s">
        <v>530</v>
      </c>
      <c r="L233" s="162">
        <v>0</v>
      </c>
      <c r="M233" s="163"/>
      <c r="N233" s="163"/>
      <c r="O233" s="163"/>
      <c r="P233" s="108" t="s">
        <v>557</v>
      </c>
      <c r="Q233" s="59"/>
      <c r="R233" s="35"/>
    </row>
    <row r="234" spans="1:18" ht="43.15">
      <c r="A234" s="222"/>
      <c r="B234" s="222"/>
      <c r="C234" s="52" t="s">
        <v>526</v>
      </c>
      <c r="D234" s="53" t="s">
        <v>576</v>
      </c>
      <c r="E234" s="53" t="s">
        <v>556</v>
      </c>
      <c r="F234" s="52" t="s">
        <v>65</v>
      </c>
      <c r="G234" s="61" t="s">
        <v>65</v>
      </c>
      <c r="H234" s="61" t="s">
        <v>407</v>
      </c>
      <c r="I234" s="61" t="s">
        <v>424</v>
      </c>
      <c r="J234" s="61" t="s">
        <v>544</v>
      </c>
      <c r="K234" s="61" t="s">
        <v>533</v>
      </c>
      <c r="L234" s="163"/>
      <c r="M234" s="163"/>
      <c r="N234" s="163"/>
      <c r="O234" s="163"/>
      <c r="P234" s="108" t="s">
        <v>557</v>
      </c>
      <c r="Q234" s="59"/>
      <c r="R234" s="59" t="s">
        <v>532</v>
      </c>
    </row>
    <row r="235" spans="1:18" ht="43.15">
      <c r="A235" s="222"/>
      <c r="B235" s="222"/>
      <c r="C235" s="52" t="s">
        <v>526</v>
      </c>
      <c r="D235" s="53" t="s">
        <v>576</v>
      </c>
      <c r="E235" s="53" t="s">
        <v>556</v>
      </c>
      <c r="F235" s="52" t="s">
        <v>65</v>
      </c>
      <c r="G235" s="61" t="s">
        <v>65</v>
      </c>
      <c r="H235" s="61" t="s">
        <v>407</v>
      </c>
      <c r="I235" s="61" t="s">
        <v>424</v>
      </c>
      <c r="J235" s="61" t="s">
        <v>544</v>
      </c>
      <c r="K235" s="61" t="s">
        <v>534</v>
      </c>
      <c r="L235" s="163"/>
      <c r="M235" s="163"/>
      <c r="N235" s="163"/>
      <c r="O235" s="163"/>
      <c r="P235" s="108" t="s">
        <v>557</v>
      </c>
      <c r="Q235" s="59"/>
      <c r="R235" s="59" t="s">
        <v>532</v>
      </c>
    </row>
    <row r="236" spans="1:18" ht="43.15">
      <c r="A236" s="222"/>
      <c r="B236" s="222"/>
      <c r="C236" s="52" t="s">
        <v>526</v>
      </c>
      <c r="D236" s="53" t="s">
        <v>576</v>
      </c>
      <c r="E236" s="53" t="s">
        <v>556</v>
      </c>
      <c r="F236" s="52" t="s">
        <v>65</v>
      </c>
      <c r="G236" s="61" t="s">
        <v>65</v>
      </c>
      <c r="H236" s="61" t="s">
        <v>407</v>
      </c>
      <c r="I236" s="61" t="s">
        <v>424</v>
      </c>
      <c r="J236" s="61" t="s">
        <v>544</v>
      </c>
      <c r="K236" s="61" t="s">
        <v>536</v>
      </c>
      <c r="L236" s="162">
        <v>1</v>
      </c>
      <c r="M236" s="163"/>
      <c r="N236" s="163"/>
      <c r="O236" s="163"/>
      <c r="P236" s="108" t="s">
        <v>557</v>
      </c>
      <c r="Q236" s="59"/>
      <c r="R236" s="35"/>
    </row>
    <row r="237" spans="1:18" ht="43.15">
      <c r="A237" s="222"/>
      <c r="B237" s="222"/>
      <c r="C237" s="52" t="s">
        <v>526</v>
      </c>
      <c r="D237" s="53" t="s">
        <v>577</v>
      </c>
      <c r="E237" s="53" t="s">
        <v>561</v>
      </c>
      <c r="F237" s="52" t="s">
        <v>65</v>
      </c>
      <c r="G237" s="61" t="s">
        <v>65</v>
      </c>
      <c r="H237" s="61" t="s">
        <v>407</v>
      </c>
      <c r="I237" s="61" t="s">
        <v>424</v>
      </c>
      <c r="J237" s="61" t="s">
        <v>529</v>
      </c>
      <c r="K237" s="61" t="s">
        <v>530</v>
      </c>
      <c r="L237" s="162">
        <v>0</v>
      </c>
      <c r="M237" s="163"/>
      <c r="N237" s="163"/>
      <c r="O237" s="163"/>
      <c r="P237" s="108" t="s">
        <v>557</v>
      </c>
      <c r="Q237" s="59"/>
      <c r="R237" s="35"/>
    </row>
    <row r="238" spans="1:18" ht="43.15">
      <c r="A238" s="222"/>
      <c r="B238" s="222"/>
      <c r="C238" s="52" t="s">
        <v>526</v>
      </c>
      <c r="D238" s="53" t="s">
        <v>577</v>
      </c>
      <c r="E238" s="53" t="s">
        <v>561</v>
      </c>
      <c r="F238" s="52" t="s">
        <v>65</v>
      </c>
      <c r="G238" s="61" t="s">
        <v>65</v>
      </c>
      <c r="H238" s="61" t="s">
        <v>407</v>
      </c>
      <c r="I238" s="61" t="s">
        <v>424</v>
      </c>
      <c r="J238" s="61" t="s">
        <v>529</v>
      </c>
      <c r="K238" s="61" t="s">
        <v>533</v>
      </c>
      <c r="L238" s="163"/>
      <c r="M238" s="163"/>
      <c r="N238" s="163"/>
      <c r="O238" s="163"/>
      <c r="P238" s="108" t="s">
        <v>557</v>
      </c>
      <c r="Q238" s="59"/>
      <c r="R238" s="59" t="s">
        <v>532</v>
      </c>
    </row>
    <row r="239" spans="1:18" ht="43.15">
      <c r="A239" s="222"/>
      <c r="B239" s="222"/>
      <c r="C239" s="52" t="s">
        <v>526</v>
      </c>
      <c r="D239" s="53" t="s">
        <v>577</v>
      </c>
      <c r="E239" s="53" t="s">
        <v>561</v>
      </c>
      <c r="F239" s="52" t="s">
        <v>65</v>
      </c>
      <c r="G239" s="61" t="s">
        <v>65</v>
      </c>
      <c r="H239" s="61" t="s">
        <v>407</v>
      </c>
      <c r="I239" s="61" t="s">
        <v>424</v>
      </c>
      <c r="J239" s="61" t="s">
        <v>529</v>
      </c>
      <c r="K239" s="61" t="s">
        <v>534</v>
      </c>
      <c r="L239" s="163"/>
      <c r="M239" s="163"/>
      <c r="N239" s="163"/>
      <c r="O239" s="163"/>
      <c r="P239" s="108" t="s">
        <v>557</v>
      </c>
      <c r="Q239" s="59"/>
      <c r="R239" s="59" t="s">
        <v>532</v>
      </c>
    </row>
    <row r="240" spans="1:18" ht="43.15">
      <c r="A240" s="222"/>
      <c r="B240" s="222"/>
      <c r="C240" s="52" t="s">
        <v>526</v>
      </c>
      <c r="D240" s="53" t="s">
        <v>577</v>
      </c>
      <c r="E240" s="53" t="s">
        <v>561</v>
      </c>
      <c r="F240" s="52" t="s">
        <v>65</v>
      </c>
      <c r="G240" s="61" t="s">
        <v>65</v>
      </c>
      <c r="H240" s="61" t="s">
        <v>407</v>
      </c>
      <c r="I240" s="61" t="s">
        <v>424</v>
      </c>
      <c r="J240" s="61" t="s">
        <v>529</v>
      </c>
      <c r="K240" s="61" t="s">
        <v>536</v>
      </c>
      <c r="L240" s="162">
        <v>6</v>
      </c>
      <c r="M240" s="163"/>
      <c r="N240" s="163"/>
      <c r="O240" s="163"/>
      <c r="P240" s="108" t="s">
        <v>557</v>
      </c>
      <c r="Q240" s="59"/>
      <c r="R240" s="35"/>
    </row>
    <row r="241" spans="1:18" ht="43.15">
      <c r="A241" s="222"/>
      <c r="B241" s="222"/>
      <c r="C241" s="52" t="s">
        <v>526</v>
      </c>
      <c r="D241" s="53" t="s">
        <v>578</v>
      </c>
      <c r="E241" s="53" t="s">
        <v>561</v>
      </c>
      <c r="F241" s="52" t="s">
        <v>65</v>
      </c>
      <c r="G241" s="61" t="s">
        <v>65</v>
      </c>
      <c r="H241" s="61" t="s">
        <v>407</v>
      </c>
      <c r="I241" s="61" t="s">
        <v>424</v>
      </c>
      <c r="J241" s="61" t="s">
        <v>539</v>
      </c>
      <c r="K241" s="61" t="s">
        <v>530</v>
      </c>
      <c r="L241" s="162">
        <v>0</v>
      </c>
      <c r="M241" s="163"/>
      <c r="N241" s="163"/>
      <c r="O241" s="163"/>
      <c r="P241" s="108" t="s">
        <v>557</v>
      </c>
      <c r="Q241" s="59"/>
      <c r="R241" s="35"/>
    </row>
    <row r="242" spans="1:18" ht="43.15">
      <c r="A242" s="222"/>
      <c r="B242" s="222"/>
      <c r="C242" s="52" t="s">
        <v>526</v>
      </c>
      <c r="D242" s="53" t="s">
        <v>578</v>
      </c>
      <c r="E242" s="7" t="s">
        <v>561</v>
      </c>
      <c r="F242" s="52" t="s">
        <v>65</v>
      </c>
      <c r="G242" s="61" t="s">
        <v>65</v>
      </c>
      <c r="H242" s="61" t="s">
        <v>407</v>
      </c>
      <c r="I242" s="61" t="s">
        <v>424</v>
      </c>
      <c r="J242" s="61" t="s">
        <v>539</v>
      </c>
      <c r="K242" s="61" t="s">
        <v>533</v>
      </c>
      <c r="L242" s="163"/>
      <c r="M242" s="163"/>
      <c r="N242" s="163"/>
      <c r="O242" s="163"/>
      <c r="P242" s="108" t="s">
        <v>557</v>
      </c>
      <c r="Q242" s="59"/>
      <c r="R242" s="59" t="s">
        <v>532</v>
      </c>
    </row>
    <row r="243" spans="1:18" ht="43.15">
      <c r="A243" s="222"/>
      <c r="B243" s="222"/>
      <c r="C243" s="52" t="s">
        <v>526</v>
      </c>
      <c r="D243" s="53" t="s">
        <v>578</v>
      </c>
      <c r="E243" s="7" t="s">
        <v>561</v>
      </c>
      <c r="F243" s="52" t="s">
        <v>65</v>
      </c>
      <c r="G243" s="61" t="s">
        <v>65</v>
      </c>
      <c r="H243" s="61" t="s">
        <v>407</v>
      </c>
      <c r="I243" s="61" t="s">
        <v>424</v>
      </c>
      <c r="J243" s="61" t="s">
        <v>539</v>
      </c>
      <c r="K243" s="61" t="s">
        <v>534</v>
      </c>
      <c r="L243" s="163"/>
      <c r="M243" s="163"/>
      <c r="N243" s="163"/>
      <c r="O243" s="163"/>
      <c r="P243" s="108" t="s">
        <v>557</v>
      </c>
      <c r="Q243" s="59"/>
      <c r="R243" s="59" t="s">
        <v>532</v>
      </c>
    </row>
    <row r="244" spans="1:18" ht="43.15">
      <c r="A244" s="222"/>
      <c r="B244" s="222"/>
      <c r="C244" s="52" t="s">
        <v>526</v>
      </c>
      <c r="D244" s="53" t="s">
        <v>578</v>
      </c>
      <c r="E244" s="7" t="s">
        <v>561</v>
      </c>
      <c r="F244" s="52" t="s">
        <v>65</v>
      </c>
      <c r="G244" s="61" t="s">
        <v>65</v>
      </c>
      <c r="H244" s="61" t="s">
        <v>407</v>
      </c>
      <c r="I244" s="61" t="s">
        <v>424</v>
      </c>
      <c r="J244" s="61" t="s">
        <v>539</v>
      </c>
      <c r="K244" s="61" t="s">
        <v>536</v>
      </c>
      <c r="L244" s="162">
        <v>15792</v>
      </c>
      <c r="M244" s="163"/>
      <c r="N244" s="163"/>
      <c r="O244" s="163"/>
      <c r="P244" s="108" t="s">
        <v>557</v>
      </c>
      <c r="Q244" s="59"/>
      <c r="R244" s="35"/>
    </row>
    <row r="245" spans="1:18" ht="43.15">
      <c r="A245" s="222"/>
      <c r="B245" s="222"/>
      <c r="C245" s="52" t="s">
        <v>526</v>
      </c>
      <c r="D245" s="53" t="s">
        <v>579</v>
      </c>
      <c r="E245" s="7" t="s">
        <v>561</v>
      </c>
      <c r="F245" s="52" t="s">
        <v>65</v>
      </c>
      <c r="G245" s="61" t="s">
        <v>65</v>
      </c>
      <c r="H245" s="61" t="s">
        <v>407</v>
      </c>
      <c r="I245" s="61" t="s">
        <v>424</v>
      </c>
      <c r="J245" s="61" t="s">
        <v>544</v>
      </c>
      <c r="K245" s="61" t="s">
        <v>530</v>
      </c>
      <c r="L245" s="162">
        <v>0</v>
      </c>
      <c r="M245" s="163"/>
      <c r="N245" s="163"/>
      <c r="O245" s="163"/>
      <c r="P245" s="108" t="s">
        <v>557</v>
      </c>
      <c r="Q245" s="59"/>
      <c r="R245" s="35"/>
    </row>
    <row r="246" spans="1:18" ht="43.9" thickBot="1">
      <c r="A246" s="222"/>
      <c r="B246" s="222"/>
      <c r="C246" s="52" t="s">
        <v>526</v>
      </c>
      <c r="D246" s="53" t="s">
        <v>579</v>
      </c>
      <c r="E246" s="7" t="s">
        <v>561</v>
      </c>
      <c r="F246" s="52" t="s">
        <v>65</v>
      </c>
      <c r="G246" s="61" t="s">
        <v>65</v>
      </c>
      <c r="H246" s="61" t="s">
        <v>407</v>
      </c>
      <c r="I246" s="61" t="s">
        <v>424</v>
      </c>
      <c r="J246" s="61" t="s">
        <v>544</v>
      </c>
      <c r="K246" s="61" t="s">
        <v>533</v>
      </c>
      <c r="L246" s="163"/>
      <c r="M246" s="163"/>
      <c r="N246" s="163"/>
      <c r="O246" s="163"/>
      <c r="P246" s="108" t="s">
        <v>557</v>
      </c>
      <c r="Q246" s="59"/>
      <c r="R246" s="59" t="s">
        <v>532</v>
      </c>
    </row>
    <row r="247" spans="1:18" ht="43.15">
      <c r="A247" s="222"/>
      <c r="B247" s="222"/>
      <c r="C247" s="52" t="s">
        <v>526</v>
      </c>
      <c r="D247" s="53" t="s">
        <v>579</v>
      </c>
      <c r="E247" s="13" t="s">
        <v>561</v>
      </c>
      <c r="F247" s="52" t="s">
        <v>65</v>
      </c>
      <c r="G247" s="61" t="s">
        <v>65</v>
      </c>
      <c r="H247" s="61" t="s">
        <v>407</v>
      </c>
      <c r="I247" s="61" t="s">
        <v>424</v>
      </c>
      <c r="J247" s="61" t="s">
        <v>544</v>
      </c>
      <c r="K247" s="61" t="s">
        <v>534</v>
      </c>
      <c r="L247" s="163"/>
      <c r="M247" s="163"/>
      <c r="N247" s="163"/>
      <c r="O247" s="163"/>
      <c r="P247" s="108" t="s">
        <v>557</v>
      </c>
      <c r="Q247" s="59"/>
      <c r="R247" s="59" t="s">
        <v>532</v>
      </c>
    </row>
    <row r="248" spans="1:18" ht="43.15">
      <c r="A248" s="222"/>
      <c r="B248" s="222"/>
      <c r="C248" s="52" t="s">
        <v>526</v>
      </c>
      <c r="D248" s="53" t="s">
        <v>579</v>
      </c>
      <c r="E248" s="9" t="s">
        <v>561</v>
      </c>
      <c r="F248" s="52" t="s">
        <v>65</v>
      </c>
      <c r="G248" s="61" t="s">
        <v>65</v>
      </c>
      <c r="H248" s="61" t="s">
        <v>407</v>
      </c>
      <c r="I248" s="61" t="s">
        <v>424</v>
      </c>
      <c r="J248" s="61" t="s">
        <v>544</v>
      </c>
      <c r="K248" s="61" t="s">
        <v>536</v>
      </c>
      <c r="L248" s="162">
        <v>9</v>
      </c>
      <c r="M248" s="163"/>
      <c r="N248" s="163"/>
      <c r="O248" s="163"/>
      <c r="P248" s="108" t="s">
        <v>557</v>
      </c>
      <c r="Q248" s="59"/>
      <c r="R248" s="35"/>
    </row>
    <row r="249" spans="1:18" ht="43.9" thickBot="1">
      <c r="A249" s="222"/>
      <c r="B249" s="222"/>
      <c r="C249" s="52" t="s">
        <v>526</v>
      </c>
      <c r="D249" s="53" t="s">
        <v>580</v>
      </c>
      <c r="E249" s="14" t="s">
        <v>565</v>
      </c>
      <c r="F249" s="52" t="s">
        <v>65</v>
      </c>
      <c r="G249" s="61" t="s">
        <v>65</v>
      </c>
      <c r="H249" s="61" t="s">
        <v>407</v>
      </c>
      <c r="I249" s="61" t="s">
        <v>424</v>
      </c>
      <c r="J249" s="61" t="s">
        <v>529</v>
      </c>
      <c r="K249" s="61" t="s">
        <v>530</v>
      </c>
      <c r="L249" s="162">
        <v>0</v>
      </c>
      <c r="M249" s="163"/>
      <c r="N249" s="163"/>
      <c r="O249" s="163"/>
      <c r="P249" s="108" t="s">
        <v>557</v>
      </c>
      <c r="Q249" s="59"/>
      <c r="R249" s="35"/>
    </row>
    <row r="250" spans="1:18" ht="43.15">
      <c r="A250" s="222"/>
      <c r="B250" s="222"/>
      <c r="C250" s="52" t="s">
        <v>526</v>
      </c>
      <c r="D250" s="53" t="s">
        <v>580</v>
      </c>
      <c r="E250" s="103" t="s">
        <v>565</v>
      </c>
      <c r="F250" s="52" t="s">
        <v>65</v>
      </c>
      <c r="G250" s="61" t="s">
        <v>65</v>
      </c>
      <c r="H250" s="61" t="s">
        <v>407</v>
      </c>
      <c r="I250" s="61" t="s">
        <v>424</v>
      </c>
      <c r="J250" s="61" t="s">
        <v>529</v>
      </c>
      <c r="K250" s="61" t="s">
        <v>533</v>
      </c>
      <c r="L250" s="163"/>
      <c r="M250" s="163"/>
      <c r="N250" s="163"/>
      <c r="O250" s="163"/>
      <c r="P250" s="108" t="s">
        <v>557</v>
      </c>
      <c r="Q250" s="59"/>
      <c r="R250" s="59" t="s">
        <v>532</v>
      </c>
    </row>
    <row r="251" spans="1:18" ht="43.15">
      <c r="A251" s="222"/>
      <c r="B251" s="222"/>
      <c r="C251" s="52" t="s">
        <v>526</v>
      </c>
      <c r="D251" s="53" t="s">
        <v>580</v>
      </c>
      <c r="E251" s="7" t="s">
        <v>565</v>
      </c>
      <c r="F251" s="52" t="s">
        <v>65</v>
      </c>
      <c r="G251" s="61" t="s">
        <v>65</v>
      </c>
      <c r="H251" s="61" t="s">
        <v>407</v>
      </c>
      <c r="I251" s="61" t="s">
        <v>424</v>
      </c>
      <c r="J251" s="61" t="s">
        <v>529</v>
      </c>
      <c r="K251" s="61" t="s">
        <v>534</v>
      </c>
      <c r="L251" s="163"/>
      <c r="M251" s="163"/>
      <c r="N251" s="163"/>
      <c r="O251" s="163"/>
      <c r="P251" s="108" t="s">
        <v>557</v>
      </c>
      <c r="Q251" s="59"/>
      <c r="R251" s="59" t="s">
        <v>532</v>
      </c>
    </row>
    <row r="252" spans="1:18" ht="43.15">
      <c r="A252" s="222"/>
      <c r="B252" s="222"/>
      <c r="C252" s="52" t="s">
        <v>526</v>
      </c>
      <c r="D252" s="53" t="s">
        <v>580</v>
      </c>
      <c r="E252" s="2" t="s">
        <v>565</v>
      </c>
      <c r="F252" s="52" t="s">
        <v>65</v>
      </c>
      <c r="G252" s="61" t="s">
        <v>65</v>
      </c>
      <c r="H252" s="61" t="s">
        <v>407</v>
      </c>
      <c r="I252" s="61" t="s">
        <v>424</v>
      </c>
      <c r="J252" s="61" t="s">
        <v>529</v>
      </c>
      <c r="K252" s="61" t="s">
        <v>536</v>
      </c>
      <c r="L252" s="162">
        <v>0</v>
      </c>
      <c r="M252" s="163"/>
      <c r="N252" s="163"/>
      <c r="O252" s="163"/>
      <c r="P252" s="108" t="s">
        <v>557</v>
      </c>
      <c r="Q252" s="59"/>
      <c r="R252" s="35"/>
    </row>
    <row r="253" spans="1:18" ht="43.15">
      <c r="A253" s="222"/>
      <c r="B253" s="222"/>
      <c r="C253" s="52" t="s">
        <v>526</v>
      </c>
      <c r="D253" s="53" t="s">
        <v>581</v>
      </c>
      <c r="E253" s="105" t="s">
        <v>565</v>
      </c>
      <c r="F253" s="52" t="s">
        <v>65</v>
      </c>
      <c r="G253" s="61" t="s">
        <v>65</v>
      </c>
      <c r="H253" s="61" t="s">
        <v>407</v>
      </c>
      <c r="I253" s="61" t="s">
        <v>424</v>
      </c>
      <c r="J253" s="61" t="s">
        <v>539</v>
      </c>
      <c r="K253" s="61" t="s">
        <v>530</v>
      </c>
      <c r="L253" s="162">
        <v>0</v>
      </c>
      <c r="M253" s="163"/>
      <c r="N253" s="163"/>
      <c r="O253" s="163"/>
      <c r="P253" s="108" t="s">
        <v>557</v>
      </c>
      <c r="Q253" s="59"/>
      <c r="R253" s="35"/>
    </row>
    <row r="254" spans="1:18" ht="43.15">
      <c r="A254" s="222"/>
      <c r="B254" s="222"/>
      <c r="C254" s="52" t="s">
        <v>526</v>
      </c>
      <c r="D254" s="53" t="s">
        <v>581</v>
      </c>
      <c r="E254" s="53" t="s">
        <v>565</v>
      </c>
      <c r="F254" s="52" t="s">
        <v>65</v>
      </c>
      <c r="G254" s="61" t="s">
        <v>65</v>
      </c>
      <c r="H254" s="61" t="s">
        <v>407</v>
      </c>
      <c r="I254" s="61" t="s">
        <v>424</v>
      </c>
      <c r="J254" s="61" t="s">
        <v>539</v>
      </c>
      <c r="K254" s="61" t="s">
        <v>533</v>
      </c>
      <c r="L254" s="163"/>
      <c r="M254" s="163"/>
      <c r="N254" s="163"/>
      <c r="O254" s="163"/>
      <c r="P254" s="108" t="s">
        <v>557</v>
      </c>
      <c r="Q254" s="59"/>
      <c r="R254" s="59" t="s">
        <v>532</v>
      </c>
    </row>
    <row r="255" spans="1:18" ht="43.15">
      <c r="A255" s="222"/>
      <c r="B255" s="222"/>
      <c r="C255" s="52" t="s">
        <v>526</v>
      </c>
      <c r="D255" s="53" t="s">
        <v>581</v>
      </c>
      <c r="E255" s="53" t="s">
        <v>565</v>
      </c>
      <c r="F255" s="52" t="s">
        <v>65</v>
      </c>
      <c r="G255" s="61" t="s">
        <v>65</v>
      </c>
      <c r="H255" s="61" t="s">
        <v>407</v>
      </c>
      <c r="I255" s="61" t="s">
        <v>424</v>
      </c>
      <c r="J255" s="61" t="s">
        <v>539</v>
      </c>
      <c r="K255" s="61" t="s">
        <v>534</v>
      </c>
      <c r="L255" s="163"/>
      <c r="M255" s="163"/>
      <c r="N255" s="163"/>
      <c r="O255" s="163"/>
      <c r="P255" s="108" t="s">
        <v>557</v>
      </c>
      <c r="Q255" s="59"/>
      <c r="R255" s="59" t="s">
        <v>532</v>
      </c>
    </row>
    <row r="256" spans="1:18" ht="43.15">
      <c r="A256" s="222"/>
      <c r="B256" s="222"/>
      <c r="C256" s="52" t="s">
        <v>526</v>
      </c>
      <c r="D256" s="53" t="s">
        <v>581</v>
      </c>
      <c r="E256" s="53" t="s">
        <v>565</v>
      </c>
      <c r="F256" s="52" t="s">
        <v>65</v>
      </c>
      <c r="G256" s="61" t="s">
        <v>65</v>
      </c>
      <c r="H256" s="61" t="s">
        <v>407</v>
      </c>
      <c r="I256" s="61" t="s">
        <v>424</v>
      </c>
      <c r="J256" s="61" t="s">
        <v>539</v>
      </c>
      <c r="K256" s="61" t="s">
        <v>536</v>
      </c>
      <c r="L256" s="162">
        <v>4657</v>
      </c>
      <c r="M256" s="163"/>
      <c r="N256" s="163"/>
      <c r="O256" s="163"/>
      <c r="P256" s="108" t="s">
        <v>557</v>
      </c>
      <c r="Q256" s="59"/>
      <c r="R256" s="35"/>
    </row>
    <row r="257" spans="1:18" ht="43.15">
      <c r="A257" s="222"/>
      <c r="B257" s="222"/>
      <c r="C257" s="52" t="s">
        <v>526</v>
      </c>
      <c r="D257" s="53" t="s">
        <v>582</v>
      </c>
      <c r="E257" s="53" t="s">
        <v>565</v>
      </c>
      <c r="F257" s="52" t="s">
        <v>65</v>
      </c>
      <c r="G257" s="61" t="s">
        <v>65</v>
      </c>
      <c r="H257" s="61" t="s">
        <v>407</v>
      </c>
      <c r="I257" s="61" t="s">
        <v>424</v>
      </c>
      <c r="J257" s="61" t="s">
        <v>544</v>
      </c>
      <c r="K257" s="61" t="s">
        <v>530</v>
      </c>
      <c r="L257" s="162">
        <v>0</v>
      </c>
      <c r="M257" s="163"/>
      <c r="N257" s="163"/>
      <c r="O257" s="163"/>
      <c r="P257" s="108" t="s">
        <v>557</v>
      </c>
      <c r="Q257" s="59"/>
      <c r="R257" s="35"/>
    </row>
    <row r="258" spans="1:18" ht="43.15">
      <c r="A258" s="222"/>
      <c r="B258" s="222"/>
      <c r="C258" s="52" t="s">
        <v>526</v>
      </c>
      <c r="D258" s="53" t="s">
        <v>582</v>
      </c>
      <c r="E258" s="53" t="s">
        <v>565</v>
      </c>
      <c r="F258" s="52" t="s">
        <v>65</v>
      </c>
      <c r="G258" s="61" t="s">
        <v>65</v>
      </c>
      <c r="H258" s="61" t="s">
        <v>407</v>
      </c>
      <c r="I258" s="61" t="s">
        <v>424</v>
      </c>
      <c r="J258" s="61" t="s">
        <v>544</v>
      </c>
      <c r="K258" s="61" t="s">
        <v>533</v>
      </c>
      <c r="L258" s="163">
        <v>0</v>
      </c>
      <c r="M258" s="163"/>
      <c r="N258" s="163"/>
      <c r="O258" s="163"/>
      <c r="P258" s="108" t="s">
        <v>557</v>
      </c>
      <c r="Q258" s="59"/>
      <c r="R258" s="35"/>
    </row>
    <row r="259" spans="1:18" ht="43.15">
      <c r="A259" s="222"/>
      <c r="B259" s="222"/>
      <c r="C259" s="52" t="s">
        <v>526</v>
      </c>
      <c r="D259" s="53" t="s">
        <v>582</v>
      </c>
      <c r="E259" s="53" t="s">
        <v>565</v>
      </c>
      <c r="F259" s="52" t="s">
        <v>65</v>
      </c>
      <c r="G259" s="61" t="s">
        <v>65</v>
      </c>
      <c r="H259" s="61" t="s">
        <v>407</v>
      </c>
      <c r="I259" s="61" t="s">
        <v>424</v>
      </c>
      <c r="J259" s="61" t="s">
        <v>544</v>
      </c>
      <c r="K259" s="61" t="s">
        <v>534</v>
      </c>
      <c r="L259" s="163"/>
      <c r="M259" s="163"/>
      <c r="N259" s="163"/>
      <c r="O259" s="163"/>
      <c r="P259" s="108" t="s">
        <v>557</v>
      </c>
      <c r="Q259" s="59"/>
      <c r="R259" s="59" t="s">
        <v>532</v>
      </c>
    </row>
    <row r="260" spans="1:18" ht="43.15">
      <c r="A260" s="222"/>
      <c r="B260" s="222"/>
      <c r="C260" s="52" t="s">
        <v>526</v>
      </c>
      <c r="D260" s="53" t="s">
        <v>582</v>
      </c>
      <c r="E260" s="53" t="s">
        <v>565</v>
      </c>
      <c r="F260" s="52" t="s">
        <v>65</v>
      </c>
      <c r="G260" s="61" t="s">
        <v>65</v>
      </c>
      <c r="H260" s="61" t="s">
        <v>407</v>
      </c>
      <c r="I260" s="61" t="s">
        <v>424</v>
      </c>
      <c r="J260" s="61" t="s">
        <v>544</v>
      </c>
      <c r="K260" s="61" t="s">
        <v>536</v>
      </c>
      <c r="L260" s="162">
        <v>0</v>
      </c>
      <c r="M260" s="163"/>
      <c r="N260" s="163"/>
      <c r="O260" s="163"/>
      <c r="P260" s="108" t="s">
        <v>557</v>
      </c>
      <c r="Q260" s="59"/>
      <c r="R260" s="35"/>
    </row>
    <row r="261" spans="1:18" ht="72">
      <c r="A261" s="222"/>
      <c r="B261" s="222"/>
      <c r="C261" s="52" t="s">
        <v>526</v>
      </c>
      <c r="D261" s="53" t="s">
        <v>583</v>
      </c>
      <c r="E261" s="53" t="s">
        <v>528</v>
      </c>
      <c r="F261" s="52" t="s">
        <v>65</v>
      </c>
      <c r="G261" s="61" t="s">
        <v>65</v>
      </c>
      <c r="H261" s="61" t="s">
        <v>584</v>
      </c>
      <c r="I261" s="61" t="s">
        <v>424</v>
      </c>
      <c r="J261" s="61" t="s">
        <v>529</v>
      </c>
      <c r="K261" s="61" t="s">
        <v>530</v>
      </c>
      <c r="L261" s="163"/>
      <c r="M261" s="163"/>
      <c r="N261" s="163"/>
      <c r="O261" s="163"/>
      <c r="P261" s="108" t="s">
        <v>531</v>
      </c>
      <c r="Q261" s="59"/>
      <c r="R261" s="59" t="s">
        <v>532</v>
      </c>
    </row>
    <row r="262" spans="1:18" ht="72">
      <c r="A262" s="222"/>
      <c r="B262" s="222"/>
      <c r="C262" s="52" t="s">
        <v>526</v>
      </c>
      <c r="D262" s="53" t="s">
        <v>583</v>
      </c>
      <c r="E262" s="53" t="s">
        <v>528</v>
      </c>
      <c r="F262" s="52" t="s">
        <v>65</v>
      </c>
      <c r="G262" s="61" t="s">
        <v>65</v>
      </c>
      <c r="H262" s="61" t="s">
        <v>584</v>
      </c>
      <c r="I262" s="61" t="s">
        <v>424</v>
      </c>
      <c r="J262" s="61" t="s">
        <v>529</v>
      </c>
      <c r="K262" s="61" t="s">
        <v>533</v>
      </c>
      <c r="L262" s="163"/>
      <c r="M262" s="163"/>
      <c r="N262" s="163"/>
      <c r="O262" s="163"/>
      <c r="P262" s="108" t="s">
        <v>531</v>
      </c>
      <c r="Q262" s="59"/>
      <c r="R262" s="59" t="s">
        <v>532</v>
      </c>
    </row>
    <row r="263" spans="1:18" ht="72">
      <c r="A263" s="222"/>
      <c r="B263" s="222"/>
      <c r="C263" s="52" t="s">
        <v>526</v>
      </c>
      <c r="D263" s="53" t="s">
        <v>583</v>
      </c>
      <c r="E263" s="53" t="s">
        <v>528</v>
      </c>
      <c r="F263" s="52" t="s">
        <v>65</v>
      </c>
      <c r="G263" s="61" t="s">
        <v>65</v>
      </c>
      <c r="H263" s="61" t="s">
        <v>584</v>
      </c>
      <c r="I263" s="61" t="s">
        <v>424</v>
      </c>
      <c r="J263" s="61" t="s">
        <v>529</v>
      </c>
      <c r="K263" s="61" t="s">
        <v>534</v>
      </c>
      <c r="L263" s="163"/>
      <c r="M263" s="163"/>
      <c r="N263" s="163"/>
      <c r="O263" s="163"/>
      <c r="P263" s="108" t="s">
        <v>531</v>
      </c>
      <c r="Q263" s="59"/>
      <c r="R263" s="59" t="s">
        <v>532</v>
      </c>
    </row>
    <row r="264" spans="1:18" ht="72">
      <c r="A264" s="222"/>
      <c r="B264" s="222"/>
      <c r="C264" s="52" t="s">
        <v>526</v>
      </c>
      <c r="D264" s="53" t="s">
        <v>583</v>
      </c>
      <c r="E264" s="53" t="s">
        <v>528</v>
      </c>
      <c r="F264" s="52" t="s">
        <v>65</v>
      </c>
      <c r="G264" s="116" t="s">
        <v>535</v>
      </c>
      <c r="H264" s="61" t="s">
        <v>584</v>
      </c>
      <c r="I264" s="61" t="s">
        <v>424</v>
      </c>
      <c r="J264" s="61" t="s">
        <v>529</v>
      </c>
      <c r="K264" s="61" t="s">
        <v>536</v>
      </c>
      <c r="L264" s="162">
        <v>228746</v>
      </c>
      <c r="M264" s="163"/>
      <c r="N264" s="163"/>
      <c r="O264" s="163"/>
      <c r="P264" s="108" t="s">
        <v>531</v>
      </c>
      <c r="Q264" s="59"/>
      <c r="R264" s="35"/>
    </row>
    <row r="265" spans="1:18" ht="72">
      <c r="A265" s="222"/>
      <c r="B265" s="222"/>
      <c r="C265" s="52" t="s">
        <v>526</v>
      </c>
      <c r="D265" s="53" t="s">
        <v>585</v>
      </c>
      <c r="E265" s="53" t="s">
        <v>528</v>
      </c>
      <c r="F265" s="52" t="s">
        <v>65</v>
      </c>
      <c r="G265" s="52" t="s">
        <v>65</v>
      </c>
      <c r="H265" s="61" t="s">
        <v>584</v>
      </c>
      <c r="I265" s="61" t="s">
        <v>424</v>
      </c>
      <c r="J265" s="61" t="s">
        <v>539</v>
      </c>
      <c r="K265" s="61" t="s">
        <v>530</v>
      </c>
      <c r="L265" s="163"/>
      <c r="M265" s="163"/>
      <c r="N265" s="163"/>
      <c r="O265" s="163"/>
      <c r="P265" s="108" t="s">
        <v>531</v>
      </c>
      <c r="Q265" s="59"/>
      <c r="R265" s="59" t="s">
        <v>586</v>
      </c>
    </row>
    <row r="266" spans="1:18" ht="72">
      <c r="A266" s="222"/>
      <c r="B266" s="222"/>
      <c r="C266" s="52" t="s">
        <v>526</v>
      </c>
      <c r="D266" s="53" t="s">
        <v>585</v>
      </c>
      <c r="E266" s="53" t="s">
        <v>528</v>
      </c>
      <c r="F266" s="52" t="s">
        <v>65</v>
      </c>
      <c r="G266" s="116" t="s">
        <v>538</v>
      </c>
      <c r="H266" s="61" t="s">
        <v>584</v>
      </c>
      <c r="I266" s="61" t="s">
        <v>424</v>
      </c>
      <c r="J266" s="61" t="s">
        <v>539</v>
      </c>
      <c r="K266" s="61" t="s">
        <v>533</v>
      </c>
      <c r="L266" s="163"/>
      <c r="M266" s="163"/>
      <c r="N266" s="163"/>
      <c r="O266" s="163"/>
      <c r="P266" s="108" t="s">
        <v>531</v>
      </c>
      <c r="Q266" s="59"/>
      <c r="R266" s="59" t="s">
        <v>541</v>
      </c>
    </row>
    <row r="267" spans="1:18" ht="72">
      <c r="A267" s="222"/>
      <c r="B267" s="222"/>
      <c r="C267" s="52" t="s">
        <v>526</v>
      </c>
      <c r="D267" s="53" t="s">
        <v>585</v>
      </c>
      <c r="E267" s="53" t="s">
        <v>528</v>
      </c>
      <c r="F267" s="52" t="s">
        <v>65</v>
      </c>
      <c r="G267" s="61" t="s">
        <v>65</v>
      </c>
      <c r="H267" s="61" t="s">
        <v>584</v>
      </c>
      <c r="I267" s="61" t="s">
        <v>424</v>
      </c>
      <c r="J267" s="61" t="s">
        <v>539</v>
      </c>
      <c r="K267" s="61" t="s">
        <v>534</v>
      </c>
      <c r="L267" s="163"/>
      <c r="M267" s="163"/>
      <c r="N267" s="163"/>
      <c r="O267" s="163"/>
      <c r="P267" s="108" t="s">
        <v>531</v>
      </c>
      <c r="Q267" s="59"/>
      <c r="R267" s="59" t="s">
        <v>532</v>
      </c>
    </row>
    <row r="268" spans="1:18" ht="72">
      <c r="A268" s="222"/>
      <c r="B268" s="222"/>
      <c r="C268" s="52" t="s">
        <v>526</v>
      </c>
      <c r="D268" s="53" t="s">
        <v>585</v>
      </c>
      <c r="E268" s="53" t="s">
        <v>528</v>
      </c>
      <c r="F268" s="52" t="s">
        <v>65</v>
      </c>
      <c r="G268" s="116" t="s">
        <v>542</v>
      </c>
      <c r="H268" s="61" t="s">
        <v>584</v>
      </c>
      <c r="I268" s="61" t="s">
        <v>424</v>
      </c>
      <c r="J268" s="61" t="s">
        <v>539</v>
      </c>
      <c r="K268" s="61" t="s">
        <v>536</v>
      </c>
      <c r="L268" s="162">
        <v>63276</v>
      </c>
      <c r="M268" s="163"/>
      <c r="N268" s="163"/>
      <c r="O268" s="163"/>
      <c r="P268" s="108" t="s">
        <v>531</v>
      </c>
      <c r="Q268" s="59"/>
      <c r="R268" s="35"/>
    </row>
    <row r="269" spans="1:18" ht="72">
      <c r="A269" s="222"/>
      <c r="B269" s="222"/>
      <c r="C269" s="52" t="s">
        <v>526</v>
      </c>
      <c r="D269" s="53" t="s">
        <v>587</v>
      </c>
      <c r="E269" s="53" t="s">
        <v>528</v>
      </c>
      <c r="F269" s="52" t="s">
        <v>65</v>
      </c>
      <c r="G269" s="61" t="s">
        <v>65</v>
      </c>
      <c r="H269" s="61" t="s">
        <v>584</v>
      </c>
      <c r="I269" s="61" t="s">
        <v>424</v>
      </c>
      <c r="J269" s="61" t="s">
        <v>544</v>
      </c>
      <c r="K269" s="61" t="s">
        <v>530</v>
      </c>
      <c r="L269" s="163"/>
      <c r="M269" s="163"/>
      <c r="N269" s="163"/>
      <c r="O269" s="163"/>
      <c r="P269" s="108" t="s">
        <v>531</v>
      </c>
      <c r="Q269" s="59"/>
      <c r="R269" s="59" t="s">
        <v>532</v>
      </c>
    </row>
    <row r="270" spans="1:18" ht="72">
      <c r="A270" s="222"/>
      <c r="B270" s="222"/>
      <c r="C270" s="52" t="s">
        <v>526</v>
      </c>
      <c r="D270" s="53" t="s">
        <v>587</v>
      </c>
      <c r="E270" s="53" t="s">
        <v>528</v>
      </c>
      <c r="F270" s="52" t="s">
        <v>65</v>
      </c>
      <c r="G270" s="52" t="s">
        <v>65</v>
      </c>
      <c r="H270" s="61" t="s">
        <v>584</v>
      </c>
      <c r="I270" s="61" t="s">
        <v>424</v>
      </c>
      <c r="J270" s="61" t="s">
        <v>544</v>
      </c>
      <c r="K270" s="61" t="s">
        <v>533</v>
      </c>
      <c r="L270" s="163"/>
      <c r="M270" s="163"/>
      <c r="N270" s="163"/>
      <c r="O270" s="163"/>
      <c r="P270" s="108" t="s">
        <v>531</v>
      </c>
      <c r="Q270" s="59"/>
      <c r="R270" s="59" t="s">
        <v>546</v>
      </c>
    </row>
    <row r="271" spans="1:18" ht="72">
      <c r="A271" s="222"/>
      <c r="B271" s="222"/>
      <c r="C271" s="52" t="s">
        <v>526</v>
      </c>
      <c r="D271" s="53" t="s">
        <v>587</v>
      </c>
      <c r="E271" s="53" t="s">
        <v>528</v>
      </c>
      <c r="F271" s="52" t="s">
        <v>65</v>
      </c>
      <c r="G271" s="61" t="s">
        <v>65</v>
      </c>
      <c r="H271" s="61" t="s">
        <v>584</v>
      </c>
      <c r="I271" s="61" t="s">
        <v>424</v>
      </c>
      <c r="J271" s="61" t="s">
        <v>544</v>
      </c>
      <c r="K271" s="61" t="s">
        <v>534</v>
      </c>
      <c r="L271" s="163"/>
      <c r="M271" s="163"/>
      <c r="N271" s="163"/>
      <c r="O271" s="163"/>
      <c r="P271" s="108" t="s">
        <v>531</v>
      </c>
      <c r="Q271" s="59"/>
      <c r="R271" s="59" t="s">
        <v>532</v>
      </c>
    </row>
    <row r="272" spans="1:18" ht="86.45">
      <c r="A272" s="222"/>
      <c r="B272" s="222"/>
      <c r="C272" s="52" t="s">
        <v>526</v>
      </c>
      <c r="D272" s="53" t="s">
        <v>587</v>
      </c>
      <c r="E272" s="53" t="s">
        <v>528</v>
      </c>
      <c r="F272" s="52" t="s">
        <v>65</v>
      </c>
      <c r="G272" s="116" t="s">
        <v>547</v>
      </c>
      <c r="H272" s="61" t="s">
        <v>584</v>
      </c>
      <c r="I272" s="61" t="s">
        <v>424</v>
      </c>
      <c r="J272" s="61" t="s">
        <v>544</v>
      </c>
      <c r="K272" s="61" t="s">
        <v>536</v>
      </c>
      <c r="L272" s="162">
        <v>1170</v>
      </c>
      <c r="M272" s="163"/>
      <c r="N272" s="163"/>
      <c r="O272" s="163"/>
      <c r="P272" s="108" t="s">
        <v>531</v>
      </c>
      <c r="Q272" s="59" t="s">
        <v>588</v>
      </c>
      <c r="R272" s="35"/>
    </row>
    <row r="273" spans="1:18" ht="43.15">
      <c r="A273" s="222"/>
      <c r="B273" s="222"/>
      <c r="C273" s="52" t="s">
        <v>526</v>
      </c>
      <c r="D273" s="53" t="s">
        <v>589</v>
      </c>
      <c r="E273" s="53" t="s">
        <v>550</v>
      </c>
      <c r="F273" s="52" t="s">
        <v>65</v>
      </c>
      <c r="G273" s="61" t="s">
        <v>65</v>
      </c>
      <c r="H273" s="61" t="s">
        <v>584</v>
      </c>
      <c r="I273" s="61" t="s">
        <v>424</v>
      </c>
      <c r="J273" s="61" t="s">
        <v>529</v>
      </c>
      <c r="K273" s="61" t="s">
        <v>530</v>
      </c>
      <c r="L273" s="163"/>
      <c r="M273" s="163"/>
      <c r="N273" s="163"/>
      <c r="O273" s="163"/>
      <c r="P273" s="108" t="s">
        <v>551</v>
      </c>
      <c r="Q273" s="59"/>
      <c r="R273" s="59" t="s">
        <v>532</v>
      </c>
    </row>
    <row r="274" spans="1:18" ht="43.15">
      <c r="A274" s="222"/>
      <c r="B274" s="222"/>
      <c r="C274" s="52" t="s">
        <v>526</v>
      </c>
      <c r="D274" s="53" t="s">
        <v>589</v>
      </c>
      <c r="E274" s="53" t="s">
        <v>550</v>
      </c>
      <c r="F274" s="52" t="s">
        <v>65</v>
      </c>
      <c r="G274" s="61" t="s">
        <v>65</v>
      </c>
      <c r="H274" s="61" t="s">
        <v>584</v>
      </c>
      <c r="I274" s="61" t="s">
        <v>424</v>
      </c>
      <c r="J274" s="61" t="s">
        <v>529</v>
      </c>
      <c r="K274" s="61" t="s">
        <v>533</v>
      </c>
      <c r="L274" s="163"/>
      <c r="M274" s="163"/>
      <c r="N274" s="163"/>
      <c r="O274" s="163"/>
      <c r="P274" s="108" t="s">
        <v>551</v>
      </c>
      <c r="Q274" s="59"/>
      <c r="R274" s="59" t="s">
        <v>532</v>
      </c>
    </row>
    <row r="275" spans="1:18" ht="43.15">
      <c r="A275" s="222"/>
      <c r="B275" s="222"/>
      <c r="C275" s="52" t="s">
        <v>526</v>
      </c>
      <c r="D275" s="53" t="s">
        <v>589</v>
      </c>
      <c r="E275" s="53" t="s">
        <v>550</v>
      </c>
      <c r="F275" s="52" t="s">
        <v>65</v>
      </c>
      <c r="G275" s="61" t="s">
        <v>65</v>
      </c>
      <c r="H275" s="61" t="s">
        <v>584</v>
      </c>
      <c r="I275" s="61" t="s">
        <v>424</v>
      </c>
      <c r="J275" s="61" t="s">
        <v>529</v>
      </c>
      <c r="K275" s="61" t="s">
        <v>534</v>
      </c>
      <c r="L275" s="163"/>
      <c r="M275" s="163"/>
      <c r="N275" s="163"/>
      <c r="O275" s="163"/>
      <c r="P275" s="108" t="s">
        <v>551</v>
      </c>
      <c r="Q275" s="59"/>
      <c r="R275" s="59" t="s">
        <v>532</v>
      </c>
    </row>
    <row r="276" spans="1:18" ht="72">
      <c r="A276" s="222"/>
      <c r="B276" s="222"/>
      <c r="C276" s="52" t="s">
        <v>526</v>
      </c>
      <c r="D276" s="53" t="s">
        <v>589</v>
      </c>
      <c r="E276" s="53" t="s">
        <v>550</v>
      </c>
      <c r="F276" s="52" t="s">
        <v>65</v>
      </c>
      <c r="G276" s="116" t="s">
        <v>535</v>
      </c>
      <c r="H276" s="61" t="s">
        <v>584</v>
      </c>
      <c r="I276" s="61" t="s">
        <v>424</v>
      </c>
      <c r="J276" s="61" t="s">
        <v>529</v>
      </c>
      <c r="K276" s="61" t="s">
        <v>536</v>
      </c>
      <c r="L276" s="264">
        <v>6839.6113093979993</v>
      </c>
      <c r="M276" s="163"/>
      <c r="N276" s="163"/>
      <c r="O276" s="163"/>
      <c r="P276" s="108" t="s">
        <v>551</v>
      </c>
      <c r="Q276" s="59" t="s">
        <v>552</v>
      </c>
      <c r="R276" s="35"/>
    </row>
    <row r="277" spans="1:18" ht="72">
      <c r="A277" s="222"/>
      <c r="B277" s="222"/>
      <c r="C277" s="52" t="s">
        <v>526</v>
      </c>
      <c r="D277" s="53" t="s">
        <v>590</v>
      </c>
      <c r="E277" s="53" t="s">
        <v>550</v>
      </c>
      <c r="F277" s="52" t="s">
        <v>65</v>
      </c>
      <c r="G277" s="52" t="s">
        <v>65</v>
      </c>
      <c r="H277" s="61" t="s">
        <v>584</v>
      </c>
      <c r="I277" s="61" t="s">
        <v>424</v>
      </c>
      <c r="J277" s="61" t="s">
        <v>539</v>
      </c>
      <c r="K277" s="61" t="s">
        <v>530</v>
      </c>
      <c r="L277" s="163"/>
      <c r="M277" s="163"/>
      <c r="N277" s="163"/>
      <c r="O277" s="163"/>
      <c r="P277" s="108" t="s">
        <v>551</v>
      </c>
      <c r="Q277" s="59" t="s">
        <v>552</v>
      </c>
      <c r="R277" s="59" t="s">
        <v>586</v>
      </c>
    </row>
    <row r="278" spans="1:18" ht="72">
      <c r="A278" s="222"/>
      <c r="B278" s="222"/>
      <c r="C278" s="52" t="s">
        <v>526</v>
      </c>
      <c r="D278" s="53" t="s">
        <v>590</v>
      </c>
      <c r="E278" s="53" t="s">
        <v>550</v>
      </c>
      <c r="F278" s="52" t="s">
        <v>65</v>
      </c>
      <c r="G278" s="116" t="s">
        <v>538</v>
      </c>
      <c r="H278" s="61" t="s">
        <v>584</v>
      </c>
      <c r="I278" s="61" t="s">
        <v>424</v>
      </c>
      <c r="J278" s="61" t="s">
        <v>539</v>
      </c>
      <c r="K278" s="61" t="s">
        <v>533</v>
      </c>
      <c r="L278" s="163"/>
      <c r="M278" s="163"/>
      <c r="N278" s="163"/>
      <c r="O278" s="163"/>
      <c r="P278" s="108" t="s">
        <v>551</v>
      </c>
      <c r="Q278" s="59" t="s">
        <v>552</v>
      </c>
      <c r="R278" s="59" t="s">
        <v>541</v>
      </c>
    </row>
    <row r="279" spans="1:18" ht="72">
      <c r="A279" s="222"/>
      <c r="B279" s="222"/>
      <c r="C279" s="52" t="s">
        <v>526</v>
      </c>
      <c r="D279" s="53" t="s">
        <v>590</v>
      </c>
      <c r="E279" s="53" t="s">
        <v>550</v>
      </c>
      <c r="F279" s="52" t="s">
        <v>65</v>
      </c>
      <c r="G279" s="61" t="s">
        <v>65</v>
      </c>
      <c r="H279" s="61" t="s">
        <v>584</v>
      </c>
      <c r="I279" s="61" t="s">
        <v>424</v>
      </c>
      <c r="J279" s="61" t="s">
        <v>539</v>
      </c>
      <c r="K279" s="61" t="s">
        <v>534</v>
      </c>
      <c r="L279" s="163"/>
      <c r="M279" s="163"/>
      <c r="N279" s="163"/>
      <c r="O279" s="163"/>
      <c r="P279" s="108" t="s">
        <v>551</v>
      </c>
      <c r="Q279" s="59" t="s">
        <v>552</v>
      </c>
      <c r="R279" s="59" t="s">
        <v>532</v>
      </c>
    </row>
    <row r="280" spans="1:18" ht="72">
      <c r="A280" s="222"/>
      <c r="B280" s="222"/>
      <c r="C280" s="52" t="s">
        <v>526</v>
      </c>
      <c r="D280" s="53" t="s">
        <v>590</v>
      </c>
      <c r="E280" s="53" t="s">
        <v>550</v>
      </c>
      <c r="F280" s="52" t="s">
        <v>65</v>
      </c>
      <c r="G280" s="116" t="s">
        <v>542</v>
      </c>
      <c r="H280" s="61" t="s">
        <v>584</v>
      </c>
      <c r="I280" s="61" t="s">
        <v>424</v>
      </c>
      <c r="J280" s="61" t="s">
        <v>539</v>
      </c>
      <c r="K280" s="61" t="s">
        <v>536</v>
      </c>
      <c r="L280" s="264">
        <v>1891.9816967879999</v>
      </c>
      <c r="M280" s="163"/>
      <c r="N280" s="163"/>
      <c r="O280" s="163"/>
      <c r="P280" s="108" t="s">
        <v>551</v>
      </c>
      <c r="Q280" s="59" t="s">
        <v>552</v>
      </c>
      <c r="R280" s="35"/>
    </row>
    <row r="281" spans="1:18" ht="72">
      <c r="A281" s="222"/>
      <c r="B281" s="222"/>
      <c r="C281" s="52" t="s">
        <v>526</v>
      </c>
      <c r="D281" s="53" t="s">
        <v>591</v>
      </c>
      <c r="E281" s="53" t="s">
        <v>550</v>
      </c>
      <c r="F281" s="52" t="s">
        <v>65</v>
      </c>
      <c r="G281" s="61" t="s">
        <v>65</v>
      </c>
      <c r="H281" s="61" t="s">
        <v>584</v>
      </c>
      <c r="I281" s="61" t="s">
        <v>424</v>
      </c>
      <c r="J281" s="61" t="s">
        <v>544</v>
      </c>
      <c r="K281" s="61" t="s">
        <v>530</v>
      </c>
      <c r="L281" s="163"/>
      <c r="M281" s="163"/>
      <c r="N281" s="163"/>
      <c r="O281" s="163"/>
      <c r="P281" s="108" t="s">
        <v>551</v>
      </c>
      <c r="Q281" s="59" t="s">
        <v>552</v>
      </c>
      <c r="R281" s="59" t="s">
        <v>532</v>
      </c>
    </row>
    <row r="282" spans="1:18" ht="72">
      <c r="A282" s="222"/>
      <c r="B282" s="222"/>
      <c r="C282" s="52" t="s">
        <v>526</v>
      </c>
      <c r="D282" s="53" t="s">
        <v>591</v>
      </c>
      <c r="E282" s="53" t="s">
        <v>550</v>
      </c>
      <c r="F282" s="52" t="s">
        <v>65</v>
      </c>
      <c r="G282" s="61" t="s">
        <v>65</v>
      </c>
      <c r="H282" s="61" t="s">
        <v>584</v>
      </c>
      <c r="I282" s="61" t="s">
        <v>424</v>
      </c>
      <c r="J282" s="61" t="s">
        <v>544</v>
      </c>
      <c r="K282" s="61" t="s">
        <v>533</v>
      </c>
      <c r="L282" s="163"/>
      <c r="M282" s="163"/>
      <c r="N282" s="163"/>
      <c r="O282" s="163"/>
      <c r="P282" s="108" t="s">
        <v>551</v>
      </c>
      <c r="Q282" s="59" t="s">
        <v>552</v>
      </c>
      <c r="R282" s="59" t="s">
        <v>532</v>
      </c>
    </row>
    <row r="283" spans="1:18" ht="72">
      <c r="A283" s="222"/>
      <c r="B283" s="222"/>
      <c r="C283" s="52" t="s">
        <v>526</v>
      </c>
      <c r="D283" s="53" t="s">
        <v>591</v>
      </c>
      <c r="E283" s="53" t="s">
        <v>550</v>
      </c>
      <c r="F283" s="52" t="s">
        <v>65</v>
      </c>
      <c r="G283" s="61" t="s">
        <v>65</v>
      </c>
      <c r="H283" s="61" t="s">
        <v>584</v>
      </c>
      <c r="I283" s="61" t="s">
        <v>424</v>
      </c>
      <c r="J283" s="61" t="s">
        <v>544</v>
      </c>
      <c r="K283" s="61" t="s">
        <v>534</v>
      </c>
      <c r="L283" s="163"/>
      <c r="M283" s="163"/>
      <c r="N283" s="163"/>
      <c r="O283" s="163"/>
      <c r="P283" s="108" t="s">
        <v>551</v>
      </c>
      <c r="Q283" s="59" t="s">
        <v>552</v>
      </c>
      <c r="R283" s="59" t="s">
        <v>532</v>
      </c>
    </row>
    <row r="284" spans="1:18" ht="72">
      <c r="A284" s="222"/>
      <c r="B284" s="222"/>
      <c r="C284" s="52" t="s">
        <v>526</v>
      </c>
      <c r="D284" s="53" t="s">
        <v>591</v>
      </c>
      <c r="E284" s="53" t="s">
        <v>550</v>
      </c>
      <c r="F284" s="52" t="s">
        <v>65</v>
      </c>
      <c r="G284" s="116" t="s">
        <v>547</v>
      </c>
      <c r="H284" s="61" t="s">
        <v>584</v>
      </c>
      <c r="I284" s="61" t="s">
        <v>424</v>
      </c>
      <c r="J284" s="61" t="s">
        <v>544</v>
      </c>
      <c r="K284" s="61" t="s">
        <v>536</v>
      </c>
      <c r="L284" s="268">
        <v>34.983541709999997</v>
      </c>
      <c r="M284" s="163"/>
      <c r="N284" s="163"/>
      <c r="O284" s="163"/>
      <c r="P284" s="108" t="s">
        <v>551</v>
      </c>
      <c r="Q284" s="59" t="s">
        <v>552</v>
      </c>
      <c r="R284" s="35"/>
    </row>
    <row r="285" spans="1:18" ht="43.15">
      <c r="A285" s="222"/>
      <c r="B285" s="222"/>
      <c r="C285" s="52" t="s">
        <v>526</v>
      </c>
      <c r="D285" s="53" t="s">
        <v>592</v>
      </c>
      <c r="E285" s="53" t="s">
        <v>556</v>
      </c>
      <c r="F285" s="52" t="s">
        <v>65</v>
      </c>
      <c r="G285" s="61" t="s">
        <v>65</v>
      </c>
      <c r="H285" s="61" t="s">
        <v>584</v>
      </c>
      <c r="I285" s="61" t="s">
        <v>424</v>
      </c>
      <c r="J285" s="61" t="s">
        <v>529</v>
      </c>
      <c r="K285" s="61" t="s">
        <v>530</v>
      </c>
      <c r="L285" s="162">
        <v>0</v>
      </c>
      <c r="M285" s="163"/>
      <c r="N285" s="163"/>
      <c r="O285" s="163"/>
      <c r="P285" s="108" t="s">
        <v>557</v>
      </c>
      <c r="Q285" s="59"/>
      <c r="R285" s="35"/>
    </row>
    <row r="286" spans="1:18" ht="43.15">
      <c r="A286" s="222"/>
      <c r="B286" s="222"/>
      <c r="C286" s="52" t="s">
        <v>526</v>
      </c>
      <c r="D286" s="53" t="s">
        <v>592</v>
      </c>
      <c r="E286" s="53" t="s">
        <v>556</v>
      </c>
      <c r="F286" s="52" t="s">
        <v>65</v>
      </c>
      <c r="G286" s="61" t="s">
        <v>65</v>
      </c>
      <c r="H286" s="61" t="s">
        <v>584</v>
      </c>
      <c r="I286" s="61" t="s">
        <v>424</v>
      </c>
      <c r="J286" s="61" t="s">
        <v>529</v>
      </c>
      <c r="K286" s="61" t="s">
        <v>533</v>
      </c>
      <c r="L286" s="163"/>
      <c r="M286" s="163"/>
      <c r="N286" s="163"/>
      <c r="O286" s="163"/>
      <c r="P286" s="108" t="s">
        <v>557</v>
      </c>
      <c r="Q286" s="59"/>
      <c r="R286" s="59" t="s">
        <v>532</v>
      </c>
    </row>
    <row r="287" spans="1:18" ht="43.15">
      <c r="A287" s="222"/>
      <c r="B287" s="222"/>
      <c r="C287" s="52" t="s">
        <v>526</v>
      </c>
      <c r="D287" s="53" t="s">
        <v>592</v>
      </c>
      <c r="E287" s="53" t="s">
        <v>556</v>
      </c>
      <c r="F287" s="52" t="s">
        <v>65</v>
      </c>
      <c r="G287" s="61" t="s">
        <v>65</v>
      </c>
      <c r="H287" s="61" t="s">
        <v>584</v>
      </c>
      <c r="I287" s="61" t="s">
        <v>424</v>
      </c>
      <c r="J287" s="61" t="s">
        <v>529</v>
      </c>
      <c r="K287" s="61" t="s">
        <v>534</v>
      </c>
      <c r="L287" s="163"/>
      <c r="M287" s="163"/>
      <c r="N287" s="163"/>
      <c r="O287" s="163"/>
      <c r="P287" s="108" t="s">
        <v>557</v>
      </c>
      <c r="Q287" s="59"/>
      <c r="R287" s="59" t="s">
        <v>532</v>
      </c>
    </row>
    <row r="288" spans="1:18" ht="43.15">
      <c r="A288" s="222"/>
      <c r="B288" s="222"/>
      <c r="C288" s="52" t="s">
        <v>526</v>
      </c>
      <c r="D288" s="53" t="s">
        <v>592</v>
      </c>
      <c r="E288" s="53" t="s">
        <v>556</v>
      </c>
      <c r="F288" s="52" t="s">
        <v>65</v>
      </c>
      <c r="G288" s="61" t="s">
        <v>65</v>
      </c>
      <c r="H288" s="61" t="s">
        <v>584</v>
      </c>
      <c r="I288" s="61" t="s">
        <v>424</v>
      </c>
      <c r="J288" s="61" t="s">
        <v>529</v>
      </c>
      <c r="K288" s="61" t="s">
        <v>536</v>
      </c>
      <c r="L288" s="162">
        <v>5</v>
      </c>
      <c r="M288" s="163"/>
      <c r="N288" s="163"/>
      <c r="O288" s="163"/>
      <c r="P288" s="108" t="s">
        <v>557</v>
      </c>
      <c r="Q288" s="59"/>
      <c r="R288" s="35"/>
    </row>
    <row r="289" spans="1:18" ht="43.15">
      <c r="A289" s="222"/>
      <c r="B289" s="222"/>
      <c r="C289" s="52" t="s">
        <v>526</v>
      </c>
      <c r="D289" s="53" t="s">
        <v>593</v>
      </c>
      <c r="E289" s="53" t="s">
        <v>556</v>
      </c>
      <c r="F289" s="52" t="s">
        <v>65</v>
      </c>
      <c r="G289" s="61" t="s">
        <v>65</v>
      </c>
      <c r="H289" s="61" t="s">
        <v>584</v>
      </c>
      <c r="I289" s="61" t="s">
        <v>424</v>
      </c>
      <c r="J289" s="61" t="s">
        <v>539</v>
      </c>
      <c r="K289" s="61" t="s">
        <v>530</v>
      </c>
      <c r="L289" s="162">
        <v>1</v>
      </c>
      <c r="M289" s="163"/>
      <c r="N289" s="163"/>
      <c r="O289" s="163"/>
      <c r="P289" s="108" t="s">
        <v>557</v>
      </c>
      <c r="Q289" s="59"/>
      <c r="R289" s="35"/>
    </row>
    <row r="290" spans="1:18" ht="43.15">
      <c r="A290" s="222"/>
      <c r="B290" s="222"/>
      <c r="C290" s="52" t="s">
        <v>526</v>
      </c>
      <c r="D290" s="53" t="s">
        <v>593</v>
      </c>
      <c r="E290" s="53" t="s">
        <v>556</v>
      </c>
      <c r="F290" s="52" t="s">
        <v>65</v>
      </c>
      <c r="G290" s="61" t="s">
        <v>65</v>
      </c>
      <c r="H290" s="61" t="s">
        <v>584</v>
      </c>
      <c r="I290" s="61" t="s">
        <v>424</v>
      </c>
      <c r="J290" s="61" t="s">
        <v>539</v>
      </c>
      <c r="K290" s="61" t="s">
        <v>533</v>
      </c>
      <c r="L290" s="163"/>
      <c r="M290" s="163"/>
      <c r="N290" s="163"/>
      <c r="O290" s="163"/>
      <c r="P290" s="108" t="s">
        <v>557</v>
      </c>
      <c r="Q290" s="59"/>
      <c r="R290" s="59" t="s">
        <v>532</v>
      </c>
    </row>
    <row r="291" spans="1:18" ht="43.15">
      <c r="A291" s="222"/>
      <c r="B291" s="222"/>
      <c r="C291" s="52" t="s">
        <v>526</v>
      </c>
      <c r="D291" s="53" t="s">
        <v>593</v>
      </c>
      <c r="E291" s="53" t="s">
        <v>556</v>
      </c>
      <c r="F291" s="52" t="s">
        <v>65</v>
      </c>
      <c r="G291" s="61" t="s">
        <v>65</v>
      </c>
      <c r="H291" s="61" t="s">
        <v>584</v>
      </c>
      <c r="I291" s="61" t="s">
        <v>424</v>
      </c>
      <c r="J291" s="61" t="s">
        <v>539</v>
      </c>
      <c r="K291" s="61" t="s">
        <v>534</v>
      </c>
      <c r="L291" s="163"/>
      <c r="M291" s="163"/>
      <c r="N291" s="163"/>
      <c r="O291" s="163"/>
      <c r="P291" s="108" t="s">
        <v>557</v>
      </c>
      <c r="Q291" s="59"/>
      <c r="R291" s="59" t="s">
        <v>532</v>
      </c>
    </row>
    <row r="292" spans="1:18" ht="43.15">
      <c r="A292" s="222"/>
      <c r="B292" s="222"/>
      <c r="C292" s="52" t="s">
        <v>526</v>
      </c>
      <c r="D292" s="53" t="s">
        <v>593</v>
      </c>
      <c r="E292" s="53" t="s">
        <v>556</v>
      </c>
      <c r="F292" s="52" t="s">
        <v>65</v>
      </c>
      <c r="G292" s="61" t="s">
        <v>65</v>
      </c>
      <c r="H292" s="61" t="s">
        <v>584</v>
      </c>
      <c r="I292" s="61" t="s">
        <v>424</v>
      </c>
      <c r="J292" s="61" t="s">
        <v>539</v>
      </c>
      <c r="K292" s="61" t="s">
        <v>536</v>
      </c>
      <c r="L292" s="162">
        <v>56</v>
      </c>
      <c r="M292" s="163"/>
      <c r="N292" s="163"/>
      <c r="O292" s="163"/>
      <c r="P292" s="108" t="s">
        <v>557</v>
      </c>
      <c r="Q292" s="59"/>
      <c r="R292" s="35"/>
    </row>
    <row r="293" spans="1:18" ht="43.15">
      <c r="A293" s="222"/>
      <c r="B293" s="222"/>
      <c r="C293" s="52" t="s">
        <v>526</v>
      </c>
      <c r="D293" s="53" t="s">
        <v>594</v>
      </c>
      <c r="E293" s="53" t="s">
        <v>556</v>
      </c>
      <c r="F293" s="52" t="s">
        <v>65</v>
      </c>
      <c r="G293" s="61" t="s">
        <v>65</v>
      </c>
      <c r="H293" s="61" t="s">
        <v>584</v>
      </c>
      <c r="I293" s="61" t="s">
        <v>424</v>
      </c>
      <c r="J293" s="61" t="s">
        <v>544</v>
      </c>
      <c r="K293" s="61" t="s">
        <v>530</v>
      </c>
      <c r="L293" s="162">
        <v>0</v>
      </c>
      <c r="M293" s="163"/>
      <c r="N293" s="163"/>
      <c r="O293" s="163"/>
      <c r="P293" s="108" t="s">
        <v>557</v>
      </c>
      <c r="Q293" s="59"/>
      <c r="R293" s="35"/>
    </row>
    <row r="294" spans="1:18" ht="43.15">
      <c r="A294" s="222"/>
      <c r="B294" s="222"/>
      <c r="C294" s="52" t="s">
        <v>526</v>
      </c>
      <c r="D294" s="53" t="s">
        <v>594</v>
      </c>
      <c r="E294" s="53" t="s">
        <v>556</v>
      </c>
      <c r="F294" s="52" t="s">
        <v>65</v>
      </c>
      <c r="G294" s="61" t="s">
        <v>65</v>
      </c>
      <c r="H294" s="61" t="s">
        <v>584</v>
      </c>
      <c r="I294" s="61" t="s">
        <v>424</v>
      </c>
      <c r="J294" s="61" t="s">
        <v>544</v>
      </c>
      <c r="K294" s="61" t="s">
        <v>533</v>
      </c>
      <c r="L294" s="163"/>
      <c r="M294" s="163"/>
      <c r="N294" s="163"/>
      <c r="O294" s="163"/>
      <c r="P294" s="108" t="s">
        <v>557</v>
      </c>
      <c r="Q294" s="59"/>
      <c r="R294" s="59" t="s">
        <v>532</v>
      </c>
    </row>
    <row r="295" spans="1:18" ht="43.15">
      <c r="A295" s="222"/>
      <c r="B295" s="222"/>
      <c r="C295" s="52" t="s">
        <v>526</v>
      </c>
      <c r="D295" s="53" t="s">
        <v>594</v>
      </c>
      <c r="E295" s="53" t="s">
        <v>556</v>
      </c>
      <c r="F295" s="52" t="s">
        <v>65</v>
      </c>
      <c r="G295" s="61" t="s">
        <v>65</v>
      </c>
      <c r="H295" s="61" t="s">
        <v>584</v>
      </c>
      <c r="I295" s="61" t="s">
        <v>424</v>
      </c>
      <c r="J295" s="61" t="s">
        <v>544</v>
      </c>
      <c r="K295" s="61" t="s">
        <v>534</v>
      </c>
      <c r="L295" s="163"/>
      <c r="M295" s="163"/>
      <c r="N295" s="163"/>
      <c r="O295" s="163"/>
      <c r="P295" s="108" t="s">
        <v>557</v>
      </c>
      <c r="Q295" s="59"/>
      <c r="R295" s="59" t="s">
        <v>532</v>
      </c>
    </row>
    <row r="296" spans="1:18" ht="43.15">
      <c r="A296" s="222"/>
      <c r="B296" s="222"/>
      <c r="C296" s="52" t="s">
        <v>526</v>
      </c>
      <c r="D296" s="53" t="s">
        <v>594</v>
      </c>
      <c r="E296" s="53" t="s">
        <v>556</v>
      </c>
      <c r="F296" s="52" t="s">
        <v>65</v>
      </c>
      <c r="G296" s="61" t="s">
        <v>65</v>
      </c>
      <c r="H296" s="61" t="s">
        <v>584</v>
      </c>
      <c r="I296" s="61" t="s">
        <v>424</v>
      </c>
      <c r="J296" s="61" t="s">
        <v>544</v>
      </c>
      <c r="K296" s="61" t="s">
        <v>536</v>
      </c>
      <c r="L296" s="162">
        <v>12</v>
      </c>
      <c r="M296" s="163"/>
      <c r="N296" s="163"/>
      <c r="O296" s="163"/>
      <c r="P296" s="108" t="s">
        <v>557</v>
      </c>
      <c r="Q296" s="59"/>
      <c r="R296" s="35"/>
    </row>
    <row r="297" spans="1:18" ht="43.15">
      <c r="A297" s="222"/>
      <c r="B297" s="222"/>
      <c r="C297" s="52" t="s">
        <v>526</v>
      </c>
      <c r="D297" s="53" t="s">
        <v>595</v>
      </c>
      <c r="E297" s="53" t="s">
        <v>561</v>
      </c>
      <c r="F297" s="52" t="s">
        <v>65</v>
      </c>
      <c r="G297" s="61" t="s">
        <v>65</v>
      </c>
      <c r="H297" s="61" t="s">
        <v>584</v>
      </c>
      <c r="I297" s="61" t="s">
        <v>424</v>
      </c>
      <c r="J297" s="61" t="s">
        <v>529</v>
      </c>
      <c r="K297" s="61" t="s">
        <v>530</v>
      </c>
      <c r="L297" s="162">
        <v>0</v>
      </c>
      <c r="M297" s="163"/>
      <c r="N297" s="163"/>
      <c r="O297" s="163"/>
      <c r="P297" s="108" t="s">
        <v>557</v>
      </c>
      <c r="Q297" s="59"/>
      <c r="R297" s="35"/>
    </row>
    <row r="298" spans="1:18" ht="43.15">
      <c r="A298" s="222"/>
      <c r="B298" s="222"/>
      <c r="C298" s="52" t="s">
        <v>526</v>
      </c>
      <c r="D298" s="53" t="s">
        <v>595</v>
      </c>
      <c r="E298" s="53" t="s">
        <v>561</v>
      </c>
      <c r="F298" s="52" t="s">
        <v>65</v>
      </c>
      <c r="G298" s="61" t="s">
        <v>65</v>
      </c>
      <c r="H298" s="61" t="s">
        <v>584</v>
      </c>
      <c r="I298" s="61" t="s">
        <v>424</v>
      </c>
      <c r="J298" s="61" t="s">
        <v>529</v>
      </c>
      <c r="K298" s="61" t="s">
        <v>533</v>
      </c>
      <c r="L298" s="163"/>
      <c r="M298" s="163"/>
      <c r="N298" s="163"/>
      <c r="O298" s="163"/>
      <c r="P298" s="108" t="s">
        <v>557</v>
      </c>
      <c r="Q298" s="59"/>
      <c r="R298" s="59" t="s">
        <v>532</v>
      </c>
    </row>
    <row r="299" spans="1:18" ht="43.15">
      <c r="A299" s="222"/>
      <c r="B299" s="222"/>
      <c r="C299" s="52" t="s">
        <v>526</v>
      </c>
      <c r="D299" s="53" t="s">
        <v>595</v>
      </c>
      <c r="E299" s="53" t="s">
        <v>561</v>
      </c>
      <c r="F299" s="52" t="s">
        <v>65</v>
      </c>
      <c r="G299" s="61" t="s">
        <v>65</v>
      </c>
      <c r="H299" s="61" t="s">
        <v>584</v>
      </c>
      <c r="I299" s="61" t="s">
        <v>424</v>
      </c>
      <c r="J299" s="61" t="s">
        <v>529</v>
      </c>
      <c r="K299" s="61" t="s">
        <v>534</v>
      </c>
      <c r="L299" s="163"/>
      <c r="M299" s="163"/>
      <c r="N299" s="163"/>
      <c r="O299" s="163"/>
      <c r="P299" s="108" t="s">
        <v>557</v>
      </c>
      <c r="Q299" s="59"/>
      <c r="R299" s="59" t="s">
        <v>532</v>
      </c>
    </row>
    <row r="300" spans="1:18" ht="43.15">
      <c r="A300" s="222"/>
      <c r="B300" s="222"/>
      <c r="C300" s="52" t="s">
        <v>526</v>
      </c>
      <c r="D300" s="53" t="s">
        <v>595</v>
      </c>
      <c r="E300" s="53" t="s">
        <v>561</v>
      </c>
      <c r="F300" s="52" t="s">
        <v>65</v>
      </c>
      <c r="G300" s="61" t="s">
        <v>65</v>
      </c>
      <c r="H300" s="61" t="s">
        <v>584</v>
      </c>
      <c r="I300" s="61" t="s">
        <v>424</v>
      </c>
      <c r="J300" s="61" t="s">
        <v>529</v>
      </c>
      <c r="K300" s="61" t="s">
        <v>536</v>
      </c>
      <c r="L300" s="162">
        <v>3</v>
      </c>
      <c r="M300" s="163"/>
      <c r="N300" s="163"/>
      <c r="O300" s="163"/>
      <c r="P300" s="108" t="s">
        <v>557</v>
      </c>
      <c r="Q300" s="59"/>
      <c r="R300" s="35"/>
    </row>
    <row r="301" spans="1:18" ht="43.15">
      <c r="A301" s="222"/>
      <c r="B301" s="222"/>
      <c r="C301" s="52" t="s">
        <v>526</v>
      </c>
      <c r="D301" s="53" t="s">
        <v>596</v>
      </c>
      <c r="E301" s="53" t="s">
        <v>561</v>
      </c>
      <c r="F301" s="52" t="s">
        <v>65</v>
      </c>
      <c r="G301" s="61" t="s">
        <v>65</v>
      </c>
      <c r="H301" s="61" t="s">
        <v>584</v>
      </c>
      <c r="I301" s="61" t="s">
        <v>424</v>
      </c>
      <c r="J301" s="61" t="s">
        <v>539</v>
      </c>
      <c r="K301" s="61" t="s">
        <v>530</v>
      </c>
      <c r="L301" s="162">
        <v>0</v>
      </c>
      <c r="M301" s="163"/>
      <c r="N301" s="163"/>
      <c r="O301" s="163"/>
      <c r="P301" s="108" t="s">
        <v>557</v>
      </c>
      <c r="Q301" s="59"/>
      <c r="R301" s="35"/>
    </row>
    <row r="302" spans="1:18" ht="43.15">
      <c r="A302" s="222"/>
      <c r="B302" s="222"/>
      <c r="C302" s="52" t="s">
        <v>526</v>
      </c>
      <c r="D302" s="53" t="s">
        <v>596</v>
      </c>
      <c r="E302" s="53" t="s">
        <v>561</v>
      </c>
      <c r="F302" s="52" t="s">
        <v>65</v>
      </c>
      <c r="G302" s="61" t="s">
        <v>65</v>
      </c>
      <c r="H302" s="61" t="s">
        <v>584</v>
      </c>
      <c r="I302" s="61" t="s">
        <v>424</v>
      </c>
      <c r="J302" s="61" t="s">
        <v>539</v>
      </c>
      <c r="K302" s="61" t="s">
        <v>533</v>
      </c>
      <c r="L302" s="163"/>
      <c r="M302" s="163"/>
      <c r="N302" s="163"/>
      <c r="O302" s="163"/>
      <c r="P302" s="108" t="s">
        <v>557</v>
      </c>
      <c r="Q302" s="59"/>
      <c r="R302" s="59" t="s">
        <v>532</v>
      </c>
    </row>
    <row r="303" spans="1:18" ht="43.15">
      <c r="A303" s="222"/>
      <c r="B303" s="222"/>
      <c r="C303" s="52" t="s">
        <v>526</v>
      </c>
      <c r="D303" s="53" t="s">
        <v>596</v>
      </c>
      <c r="E303" s="53" t="s">
        <v>561</v>
      </c>
      <c r="F303" s="52" t="s">
        <v>65</v>
      </c>
      <c r="G303" s="61" t="s">
        <v>65</v>
      </c>
      <c r="H303" s="61" t="s">
        <v>584</v>
      </c>
      <c r="I303" s="61" t="s">
        <v>424</v>
      </c>
      <c r="J303" s="61" t="s">
        <v>539</v>
      </c>
      <c r="K303" s="61" t="s">
        <v>534</v>
      </c>
      <c r="L303" s="163"/>
      <c r="M303" s="163"/>
      <c r="N303" s="163"/>
      <c r="O303" s="163"/>
      <c r="P303" s="108" t="s">
        <v>557</v>
      </c>
      <c r="Q303" s="59"/>
      <c r="R303" s="59" t="s">
        <v>532</v>
      </c>
    </row>
    <row r="304" spans="1:18" ht="43.15">
      <c r="A304" s="222"/>
      <c r="B304" s="222"/>
      <c r="C304" s="52" t="s">
        <v>526</v>
      </c>
      <c r="D304" s="53" t="s">
        <v>596</v>
      </c>
      <c r="E304" s="53" t="s">
        <v>561</v>
      </c>
      <c r="F304" s="52" t="s">
        <v>65</v>
      </c>
      <c r="G304" s="61" t="s">
        <v>65</v>
      </c>
      <c r="H304" s="61" t="s">
        <v>584</v>
      </c>
      <c r="I304" s="61" t="s">
        <v>424</v>
      </c>
      <c r="J304" s="61" t="s">
        <v>539</v>
      </c>
      <c r="K304" s="61" t="s">
        <v>536</v>
      </c>
      <c r="L304" s="162">
        <v>20632</v>
      </c>
      <c r="M304" s="163"/>
      <c r="N304" s="163"/>
      <c r="O304" s="163"/>
      <c r="P304" s="108" t="s">
        <v>557</v>
      </c>
      <c r="Q304" s="59"/>
      <c r="R304" s="35"/>
    </row>
    <row r="305" spans="1:18" ht="43.15">
      <c r="A305" s="222"/>
      <c r="B305" s="222"/>
      <c r="C305" s="52" t="s">
        <v>526</v>
      </c>
      <c r="D305" s="53" t="s">
        <v>597</v>
      </c>
      <c r="E305" s="53" t="s">
        <v>561</v>
      </c>
      <c r="F305" s="52" t="s">
        <v>65</v>
      </c>
      <c r="G305" s="61" t="s">
        <v>65</v>
      </c>
      <c r="H305" s="61" t="s">
        <v>584</v>
      </c>
      <c r="I305" s="61" t="s">
        <v>424</v>
      </c>
      <c r="J305" s="61" t="s">
        <v>544</v>
      </c>
      <c r="K305" s="61" t="s">
        <v>530</v>
      </c>
      <c r="L305" s="162">
        <v>0</v>
      </c>
      <c r="M305" s="163"/>
      <c r="N305" s="163"/>
      <c r="O305" s="163"/>
      <c r="P305" s="108" t="s">
        <v>557</v>
      </c>
      <c r="Q305" s="59"/>
      <c r="R305" s="35"/>
    </row>
    <row r="306" spans="1:18" ht="43.15">
      <c r="A306" s="222"/>
      <c r="B306" s="222"/>
      <c r="C306" s="52" t="s">
        <v>526</v>
      </c>
      <c r="D306" s="53" t="s">
        <v>597</v>
      </c>
      <c r="E306" s="53" t="s">
        <v>561</v>
      </c>
      <c r="F306" s="52" t="s">
        <v>65</v>
      </c>
      <c r="G306" s="61" t="s">
        <v>65</v>
      </c>
      <c r="H306" s="61" t="s">
        <v>584</v>
      </c>
      <c r="I306" s="61" t="s">
        <v>424</v>
      </c>
      <c r="J306" s="61" t="s">
        <v>544</v>
      </c>
      <c r="K306" s="61" t="s">
        <v>533</v>
      </c>
      <c r="L306" s="163"/>
      <c r="M306" s="163"/>
      <c r="N306" s="163"/>
      <c r="O306" s="163"/>
      <c r="P306" s="108" t="s">
        <v>557</v>
      </c>
      <c r="Q306" s="59"/>
      <c r="R306" s="59" t="s">
        <v>532</v>
      </c>
    </row>
    <row r="307" spans="1:18" ht="43.15">
      <c r="A307" s="222"/>
      <c r="B307" s="222"/>
      <c r="C307" s="52" t="s">
        <v>526</v>
      </c>
      <c r="D307" s="53" t="s">
        <v>597</v>
      </c>
      <c r="E307" s="53" t="s">
        <v>561</v>
      </c>
      <c r="F307" s="52" t="s">
        <v>65</v>
      </c>
      <c r="G307" s="61" t="s">
        <v>65</v>
      </c>
      <c r="H307" s="61" t="s">
        <v>584</v>
      </c>
      <c r="I307" s="61" t="s">
        <v>424</v>
      </c>
      <c r="J307" s="61" t="s">
        <v>544</v>
      </c>
      <c r="K307" s="61" t="s">
        <v>534</v>
      </c>
      <c r="L307" s="163"/>
      <c r="M307" s="163"/>
      <c r="N307" s="163"/>
      <c r="O307" s="163"/>
      <c r="P307" s="108" t="s">
        <v>557</v>
      </c>
      <c r="Q307" s="59"/>
      <c r="R307" s="59" t="s">
        <v>532</v>
      </c>
    </row>
    <row r="308" spans="1:18" ht="43.15">
      <c r="A308" s="222"/>
      <c r="B308" s="222"/>
      <c r="C308" s="52" t="s">
        <v>526</v>
      </c>
      <c r="D308" s="53" t="s">
        <v>597</v>
      </c>
      <c r="E308" s="53" t="s">
        <v>561</v>
      </c>
      <c r="F308" s="52" t="s">
        <v>65</v>
      </c>
      <c r="G308" s="61" t="s">
        <v>65</v>
      </c>
      <c r="H308" s="61" t="s">
        <v>584</v>
      </c>
      <c r="I308" s="61" t="s">
        <v>424</v>
      </c>
      <c r="J308" s="61" t="s">
        <v>544</v>
      </c>
      <c r="K308" s="61" t="s">
        <v>536</v>
      </c>
      <c r="L308" s="162">
        <v>28</v>
      </c>
      <c r="M308" s="163"/>
      <c r="N308" s="163"/>
      <c r="O308" s="163"/>
      <c r="P308" s="108" t="s">
        <v>557</v>
      </c>
      <c r="Q308" s="59"/>
      <c r="R308" s="35"/>
    </row>
    <row r="309" spans="1:18" ht="43.15">
      <c r="A309" s="222"/>
      <c r="B309" s="222"/>
      <c r="C309" s="52" t="s">
        <v>526</v>
      </c>
      <c r="D309" s="53" t="s">
        <v>598</v>
      </c>
      <c r="E309" s="53" t="s">
        <v>565</v>
      </c>
      <c r="F309" s="52" t="s">
        <v>65</v>
      </c>
      <c r="G309" s="61" t="s">
        <v>65</v>
      </c>
      <c r="H309" s="61" t="s">
        <v>584</v>
      </c>
      <c r="I309" s="61" t="s">
        <v>424</v>
      </c>
      <c r="J309" s="61" t="s">
        <v>529</v>
      </c>
      <c r="K309" s="61" t="s">
        <v>530</v>
      </c>
      <c r="L309" s="162">
        <v>0</v>
      </c>
      <c r="M309" s="163"/>
      <c r="N309" s="163"/>
      <c r="O309" s="163"/>
      <c r="P309" s="108" t="s">
        <v>557</v>
      </c>
      <c r="Q309" s="59"/>
      <c r="R309" s="35"/>
    </row>
    <row r="310" spans="1:18" ht="43.15">
      <c r="A310" s="222"/>
      <c r="B310" s="222"/>
      <c r="C310" s="52" t="s">
        <v>526</v>
      </c>
      <c r="D310" s="53" t="s">
        <v>598</v>
      </c>
      <c r="E310" s="53" t="s">
        <v>565</v>
      </c>
      <c r="F310" s="52" t="s">
        <v>65</v>
      </c>
      <c r="G310" s="61" t="s">
        <v>65</v>
      </c>
      <c r="H310" s="61" t="s">
        <v>584</v>
      </c>
      <c r="I310" s="61" t="s">
        <v>424</v>
      </c>
      <c r="J310" s="61" t="s">
        <v>529</v>
      </c>
      <c r="K310" s="61" t="s">
        <v>533</v>
      </c>
      <c r="L310" s="163"/>
      <c r="M310" s="163"/>
      <c r="N310" s="163"/>
      <c r="O310" s="163"/>
      <c r="P310" s="108" t="s">
        <v>557</v>
      </c>
      <c r="Q310" s="59"/>
      <c r="R310" s="59" t="s">
        <v>532</v>
      </c>
    </row>
    <row r="311" spans="1:18" ht="43.15">
      <c r="A311" s="222"/>
      <c r="B311" s="222"/>
      <c r="C311" s="52" t="s">
        <v>526</v>
      </c>
      <c r="D311" s="53" t="s">
        <v>598</v>
      </c>
      <c r="E311" s="53" t="s">
        <v>565</v>
      </c>
      <c r="F311" s="52" t="s">
        <v>65</v>
      </c>
      <c r="G311" s="61" t="s">
        <v>65</v>
      </c>
      <c r="H311" s="61" t="s">
        <v>584</v>
      </c>
      <c r="I311" s="61" t="s">
        <v>424</v>
      </c>
      <c r="J311" s="61" t="s">
        <v>529</v>
      </c>
      <c r="K311" s="61" t="s">
        <v>534</v>
      </c>
      <c r="L311" s="163"/>
      <c r="M311" s="163"/>
      <c r="N311" s="163"/>
      <c r="O311" s="163"/>
      <c r="P311" s="108" t="s">
        <v>557</v>
      </c>
      <c r="Q311" s="59"/>
      <c r="R311" s="59" t="s">
        <v>532</v>
      </c>
    </row>
    <row r="312" spans="1:18" ht="43.15">
      <c r="A312" s="222"/>
      <c r="B312" s="222"/>
      <c r="C312" s="52" t="s">
        <v>526</v>
      </c>
      <c r="D312" s="53" t="s">
        <v>598</v>
      </c>
      <c r="E312" s="53" t="s">
        <v>565</v>
      </c>
      <c r="F312" s="52" t="s">
        <v>65</v>
      </c>
      <c r="G312" s="61" t="s">
        <v>65</v>
      </c>
      <c r="H312" s="61" t="s">
        <v>584</v>
      </c>
      <c r="I312" s="61" t="s">
        <v>424</v>
      </c>
      <c r="J312" s="61" t="s">
        <v>529</v>
      </c>
      <c r="K312" s="61" t="s">
        <v>536</v>
      </c>
      <c r="L312" s="162">
        <v>2</v>
      </c>
      <c r="M312" s="163"/>
      <c r="N312" s="163"/>
      <c r="O312" s="163"/>
      <c r="P312" s="108" t="s">
        <v>557</v>
      </c>
      <c r="Q312" s="59"/>
      <c r="R312" s="35"/>
    </row>
    <row r="313" spans="1:18" ht="43.15">
      <c r="A313" s="222"/>
      <c r="B313" s="222"/>
      <c r="C313" s="52" t="s">
        <v>526</v>
      </c>
      <c r="D313" s="53" t="s">
        <v>599</v>
      </c>
      <c r="E313" s="53" t="s">
        <v>565</v>
      </c>
      <c r="F313" s="52" t="s">
        <v>65</v>
      </c>
      <c r="G313" s="61" t="s">
        <v>65</v>
      </c>
      <c r="H313" s="61" t="s">
        <v>584</v>
      </c>
      <c r="I313" s="61" t="s">
        <v>424</v>
      </c>
      <c r="J313" s="61" t="s">
        <v>539</v>
      </c>
      <c r="K313" s="61" t="s">
        <v>530</v>
      </c>
      <c r="L313" s="162">
        <v>0</v>
      </c>
      <c r="M313" s="163"/>
      <c r="N313" s="163"/>
      <c r="O313" s="163"/>
      <c r="P313" s="108" t="s">
        <v>557</v>
      </c>
      <c r="Q313" s="59"/>
      <c r="R313" s="35"/>
    </row>
    <row r="314" spans="1:18" ht="43.15">
      <c r="A314" s="222"/>
      <c r="B314" s="222"/>
      <c r="C314" s="52" t="s">
        <v>526</v>
      </c>
      <c r="D314" s="53" t="s">
        <v>599</v>
      </c>
      <c r="E314" s="53" t="s">
        <v>565</v>
      </c>
      <c r="F314" s="52" t="s">
        <v>65</v>
      </c>
      <c r="G314" s="61" t="s">
        <v>65</v>
      </c>
      <c r="H314" s="61" t="s">
        <v>584</v>
      </c>
      <c r="I314" s="61" t="s">
        <v>424</v>
      </c>
      <c r="J314" s="61" t="s">
        <v>539</v>
      </c>
      <c r="K314" s="61" t="s">
        <v>533</v>
      </c>
      <c r="L314" s="163"/>
      <c r="M314" s="163"/>
      <c r="N314" s="163"/>
      <c r="O314" s="163"/>
      <c r="P314" s="108" t="s">
        <v>557</v>
      </c>
      <c r="Q314" s="59"/>
      <c r="R314" s="59" t="s">
        <v>532</v>
      </c>
    </row>
    <row r="315" spans="1:18" ht="43.15">
      <c r="A315" s="222"/>
      <c r="B315" s="222"/>
      <c r="C315" s="52" t="s">
        <v>526</v>
      </c>
      <c r="D315" s="53" t="s">
        <v>599</v>
      </c>
      <c r="E315" s="53" t="s">
        <v>565</v>
      </c>
      <c r="F315" s="52" t="s">
        <v>65</v>
      </c>
      <c r="G315" s="61" t="s">
        <v>65</v>
      </c>
      <c r="H315" s="61" t="s">
        <v>584</v>
      </c>
      <c r="I315" s="61" t="s">
        <v>424</v>
      </c>
      <c r="J315" s="61" t="s">
        <v>539</v>
      </c>
      <c r="K315" s="61" t="s">
        <v>534</v>
      </c>
      <c r="L315" s="163"/>
      <c r="M315" s="163"/>
      <c r="N315" s="163"/>
      <c r="O315" s="163"/>
      <c r="P315" s="108" t="s">
        <v>557</v>
      </c>
      <c r="Q315" s="59"/>
      <c r="R315" s="59" t="s">
        <v>532</v>
      </c>
    </row>
    <row r="316" spans="1:18" ht="43.15">
      <c r="A316" s="222"/>
      <c r="B316" s="222"/>
      <c r="C316" s="52" t="s">
        <v>526</v>
      </c>
      <c r="D316" s="53" t="s">
        <v>599</v>
      </c>
      <c r="E316" s="53" t="s">
        <v>565</v>
      </c>
      <c r="F316" s="52" t="s">
        <v>65</v>
      </c>
      <c r="G316" s="61" t="s">
        <v>65</v>
      </c>
      <c r="H316" s="61" t="s">
        <v>584</v>
      </c>
      <c r="I316" s="61" t="s">
        <v>424</v>
      </c>
      <c r="J316" s="61" t="s">
        <v>539</v>
      </c>
      <c r="K316" s="61" t="s">
        <v>536</v>
      </c>
      <c r="L316" s="162">
        <v>16998</v>
      </c>
      <c r="M316" s="163"/>
      <c r="N316" s="163"/>
      <c r="O316" s="163"/>
      <c r="P316" s="108" t="s">
        <v>557</v>
      </c>
      <c r="Q316" s="59"/>
      <c r="R316" s="35"/>
    </row>
    <row r="317" spans="1:18" ht="43.15">
      <c r="A317" s="222"/>
      <c r="B317" s="222"/>
      <c r="C317" s="52" t="s">
        <v>526</v>
      </c>
      <c r="D317" s="53" t="s">
        <v>600</v>
      </c>
      <c r="E317" s="53" t="s">
        <v>565</v>
      </c>
      <c r="F317" s="52" t="s">
        <v>65</v>
      </c>
      <c r="G317" s="61" t="s">
        <v>65</v>
      </c>
      <c r="H317" s="61" t="s">
        <v>584</v>
      </c>
      <c r="I317" s="61" t="s">
        <v>424</v>
      </c>
      <c r="J317" s="61" t="s">
        <v>544</v>
      </c>
      <c r="K317" s="61" t="s">
        <v>530</v>
      </c>
      <c r="L317" s="265">
        <v>0</v>
      </c>
      <c r="M317" s="163"/>
      <c r="N317" s="163"/>
      <c r="O317" s="163"/>
      <c r="P317" s="108" t="s">
        <v>557</v>
      </c>
      <c r="Q317" s="59"/>
      <c r="R317" s="35"/>
    </row>
    <row r="318" spans="1:18" ht="43.15">
      <c r="A318" s="222"/>
      <c r="B318" s="222"/>
      <c r="C318" s="52" t="s">
        <v>526</v>
      </c>
      <c r="D318" s="53" t="s">
        <v>600</v>
      </c>
      <c r="E318" s="53" t="s">
        <v>565</v>
      </c>
      <c r="F318" s="52" t="s">
        <v>65</v>
      </c>
      <c r="G318" s="61" t="s">
        <v>65</v>
      </c>
      <c r="H318" s="61" t="s">
        <v>584</v>
      </c>
      <c r="I318" s="61" t="s">
        <v>424</v>
      </c>
      <c r="J318" s="61" t="s">
        <v>544</v>
      </c>
      <c r="K318" s="61" t="s">
        <v>533</v>
      </c>
      <c r="L318" s="163"/>
      <c r="M318" s="163"/>
      <c r="N318" s="163"/>
      <c r="O318" s="163"/>
      <c r="P318" s="108" t="s">
        <v>557</v>
      </c>
      <c r="Q318" s="59"/>
      <c r="R318" s="59" t="s">
        <v>532</v>
      </c>
    </row>
    <row r="319" spans="1:18" ht="43.15">
      <c r="A319" s="222"/>
      <c r="B319" s="222"/>
      <c r="C319" s="52" t="s">
        <v>526</v>
      </c>
      <c r="D319" s="53" t="s">
        <v>600</v>
      </c>
      <c r="E319" s="53" t="s">
        <v>565</v>
      </c>
      <c r="F319" s="52" t="s">
        <v>65</v>
      </c>
      <c r="G319" s="61" t="s">
        <v>65</v>
      </c>
      <c r="H319" s="61" t="s">
        <v>584</v>
      </c>
      <c r="I319" s="61" t="s">
        <v>424</v>
      </c>
      <c r="J319" s="61" t="s">
        <v>544</v>
      </c>
      <c r="K319" s="61" t="s">
        <v>534</v>
      </c>
      <c r="L319" s="163"/>
      <c r="M319" s="163"/>
      <c r="N319" s="163"/>
      <c r="O319" s="163"/>
      <c r="P319" s="108" t="s">
        <v>557</v>
      </c>
      <c r="Q319" s="59"/>
      <c r="R319" s="59" t="s">
        <v>532</v>
      </c>
    </row>
    <row r="320" spans="1:18" ht="43.15">
      <c r="A320" s="222"/>
      <c r="B320" s="222"/>
      <c r="C320" s="52" t="s">
        <v>526</v>
      </c>
      <c r="D320" s="53" t="s">
        <v>600</v>
      </c>
      <c r="E320" s="53" t="s">
        <v>565</v>
      </c>
      <c r="F320" s="52" t="s">
        <v>65</v>
      </c>
      <c r="G320" s="61" t="s">
        <v>65</v>
      </c>
      <c r="H320" s="61" t="s">
        <v>584</v>
      </c>
      <c r="I320" s="61" t="s">
        <v>424</v>
      </c>
      <c r="J320" s="61" t="s">
        <v>544</v>
      </c>
      <c r="K320" s="61" t="s">
        <v>536</v>
      </c>
      <c r="L320" s="162">
        <v>0</v>
      </c>
      <c r="M320" s="163"/>
      <c r="N320" s="163"/>
      <c r="O320" s="163"/>
      <c r="P320" s="108" t="s">
        <v>557</v>
      </c>
      <c r="Q320" s="59"/>
      <c r="R320" s="35"/>
    </row>
    <row r="321" spans="1:18" ht="72">
      <c r="A321" s="222"/>
      <c r="B321" s="222"/>
      <c r="C321" s="52" t="s">
        <v>526</v>
      </c>
      <c r="D321" s="53" t="s">
        <v>601</v>
      </c>
      <c r="E321" s="53" t="s">
        <v>528</v>
      </c>
      <c r="F321" s="52" t="s">
        <v>65</v>
      </c>
      <c r="G321" s="61" t="s">
        <v>65</v>
      </c>
      <c r="H321" s="61" t="s">
        <v>401</v>
      </c>
      <c r="I321" s="61" t="s">
        <v>434</v>
      </c>
      <c r="J321" s="61" t="s">
        <v>529</v>
      </c>
      <c r="K321" s="61" t="s">
        <v>530</v>
      </c>
      <c r="L321" s="163"/>
      <c r="M321" s="163"/>
      <c r="N321" s="163"/>
      <c r="O321" s="163"/>
      <c r="P321" s="108" t="s">
        <v>531</v>
      </c>
      <c r="R321" s="59" t="s">
        <v>532</v>
      </c>
    </row>
    <row r="322" spans="1:18" ht="72">
      <c r="A322" s="222"/>
      <c r="B322" s="222"/>
      <c r="C322" s="52" t="s">
        <v>526</v>
      </c>
      <c r="D322" s="53" t="s">
        <v>601</v>
      </c>
      <c r="E322" s="53" t="s">
        <v>528</v>
      </c>
      <c r="F322" s="52" t="s">
        <v>65</v>
      </c>
      <c r="G322" s="61" t="s">
        <v>65</v>
      </c>
      <c r="H322" s="61" t="s">
        <v>401</v>
      </c>
      <c r="I322" s="61" t="s">
        <v>434</v>
      </c>
      <c r="J322" s="61" t="s">
        <v>529</v>
      </c>
      <c r="K322" s="61" t="s">
        <v>533</v>
      </c>
      <c r="L322" s="163"/>
      <c r="M322" s="163"/>
      <c r="N322" s="163"/>
      <c r="O322" s="163"/>
      <c r="P322" s="108" t="s">
        <v>531</v>
      </c>
      <c r="Q322" s="59"/>
      <c r="R322" s="59" t="s">
        <v>532</v>
      </c>
    </row>
    <row r="323" spans="1:18" ht="72">
      <c r="A323" s="222"/>
      <c r="B323" s="222"/>
      <c r="C323" s="52" t="s">
        <v>526</v>
      </c>
      <c r="D323" s="53" t="s">
        <v>601</v>
      </c>
      <c r="E323" s="53" t="s">
        <v>528</v>
      </c>
      <c r="F323" s="52" t="s">
        <v>65</v>
      </c>
      <c r="G323" s="61" t="s">
        <v>65</v>
      </c>
      <c r="H323" s="61" t="s">
        <v>401</v>
      </c>
      <c r="I323" s="61" t="s">
        <v>434</v>
      </c>
      <c r="J323" s="61" t="s">
        <v>529</v>
      </c>
      <c r="K323" s="61" t="s">
        <v>534</v>
      </c>
      <c r="L323" s="163"/>
      <c r="M323" s="163"/>
      <c r="N323" s="163"/>
      <c r="O323" s="163"/>
      <c r="P323" s="108" t="s">
        <v>531</v>
      </c>
      <c r="Q323" s="59"/>
      <c r="R323" s="59" t="s">
        <v>532</v>
      </c>
    </row>
    <row r="324" spans="1:18" ht="108.75" customHeight="1">
      <c r="A324" s="222"/>
      <c r="B324" s="222"/>
      <c r="C324" s="52" t="s">
        <v>526</v>
      </c>
      <c r="D324" s="53" t="s">
        <v>601</v>
      </c>
      <c r="E324" s="53" t="s">
        <v>528</v>
      </c>
      <c r="F324" s="52" t="s">
        <v>65</v>
      </c>
      <c r="G324" s="116" t="s">
        <v>602</v>
      </c>
      <c r="H324" s="61" t="s">
        <v>401</v>
      </c>
      <c r="I324" s="61" t="s">
        <v>434</v>
      </c>
      <c r="J324" s="61" t="s">
        <v>529</v>
      </c>
      <c r="K324" s="61" t="s">
        <v>536</v>
      </c>
      <c r="L324" s="163">
        <v>10</v>
      </c>
      <c r="M324" s="163"/>
      <c r="N324" s="163"/>
      <c r="O324" s="163"/>
      <c r="P324" s="108" t="s">
        <v>531</v>
      </c>
      <c r="Q324" s="59" t="s">
        <v>603</v>
      </c>
      <c r="R324" s="35"/>
    </row>
    <row r="325" spans="1:18" ht="108.75" customHeight="1">
      <c r="A325" s="222"/>
      <c r="B325" s="222"/>
      <c r="C325" s="52" t="s">
        <v>526</v>
      </c>
      <c r="D325" s="53" t="s">
        <v>604</v>
      </c>
      <c r="E325" s="53" t="s">
        <v>528</v>
      </c>
      <c r="F325" s="52" t="s">
        <v>65</v>
      </c>
      <c r="G325" s="116" t="s">
        <v>538</v>
      </c>
      <c r="H325" s="61" t="s">
        <v>401</v>
      </c>
      <c r="I325" s="61" t="s">
        <v>434</v>
      </c>
      <c r="J325" s="61" t="s">
        <v>539</v>
      </c>
      <c r="K325" s="61" t="s">
        <v>530</v>
      </c>
      <c r="L325" s="264">
        <v>4210</v>
      </c>
      <c r="M325" s="163"/>
      <c r="N325" s="163"/>
      <c r="O325" s="163"/>
      <c r="P325" s="108" t="s">
        <v>531</v>
      </c>
      <c r="Q325" s="59"/>
      <c r="R325" s="35"/>
    </row>
    <row r="326" spans="1:18" ht="108.75" customHeight="1">
      <c r="A326" s="222"/>
      <c r="B326" s="222"/>
      <c r="C326" s="52" t="s">
        <v>526</v>
      </c>
      <c r="D326" s="53" t="s">
        <v>604</v>
      </c>
      <c r="E326" s="53" t="s">
        <v>528</v>
      </c>
      <c r="F326" s="52" t="s">
        <v>65</v>
      </c>
      <c r="G326" s="116" t="s">
        <v>538</v>
      </c>
      <c r="H326" s="61" t="s">
        <v>401</v>
      </c>
      <c r="I326" s="61" t="s">
        <v>434</v>
      </c>
      <c r="J326" s="61" t="s">
        <v>539</v>
      </c>
      <c r="K326" s="61" t="s">
        <v>533</v>
      </c>
      <c r="L326" s="264">
        <v>0</v>
      </c>
      <c r="M326" s="163"/>
      <c r="N326" s="163"/>
      <c r="O326" s="163"/>
      <c r="P326" s="108" t="s">
        <v>531</v>
      </c>
      <c r="Q326" s="59" t="s">
        <v>605</v>
      </c>
      <c r="R326" s="59"/>
    </row>
    <row r="327" spans="1:18" ht="72">
      <c r="A327" s="222"/>
      <c r="B327" s="222"/>
      <c r="C327" s="52" t="s">
        <v>526</v>
      </c>
      <c r="D327" s="53" t="s">
        <v>604</v>
      </c>
      <c r="E327" s="53" t="s">
        <v>528</v>
      </c>
      <c r="F327" s="52" t="s">
        <v>65</v>
      </c>
      <c r="G327" s="61" t="s">
        <v>65</v>
      </c>
      <c r="H327" s="61" t="s">
        <v>401</v>
      </c>
      <c r="I327" s="61" t="s">
        <v>434</v>
      </c>
      <c r="J327" s="61" t="s">
        <v>539</v>
      </c>
      <c r="K327" s="61" t="s">
        <v>534</v>
      </c>
      <c r="L327" s="264"/>
      <c r="M327" s="163"/>
      <c r="N327" s="163"/>
      <c r="O327" s="163"/>
      <c r="P327" s="108" t="s">
        <v>531</v>
      </c>
      <c r="Q327" s="59"/>
      <c r="R327" s="59" t="s">
        <v>532</v>
      </c>
    </row>
    <row r="328" spans="1:18" ht="128.25" customHeight="1">
      <c r="A328" s="222"/>
      <c r="B328" s="222"/>
      <c r="C328" s="52" t="s">
        <v>526</v>
      </c>
      <c r="D328" s="53" t="s">
        <v>604</v>
      </c>
      <c r="E328" s="53" t="s">
        <v>528</v>
      </c>
      <c r="F328" s="52" t="s">
        <v>65</v>
      </c>
      <c r="G328" s="119" t="s">
        <v>606</v>
      </c>
      <c r="H328" s="61" t="s">
        <v>401</v>
      </c>
      <c r="I328" s="61" t="s">
        <v>434</v>
      </c>
      <c r="J328" s="61" t="s">
        <v>539</v>
      </c>
      <c r="K328" s="61" t="s">
        <v>536</v>
      </c>
      <c r="L328" s="162">
        <v>3493</v>
      </c>
      <c r="M328" s="163"/>
      <c r="N328" s="163"/>
      <c r="O328" s="163"/>
      <c r="P328" s="108" t="s">
        <v>531</v>
      </c>
      <c r="Q328" s="135" t="s">
        <v>607</v>
      </c>
      <c r="R328" s="35"/>
    </row>
    <row r="329" spans="1:18" ht="90" customHeight="1">
      <c r="A329" s="222"/>
      <c r="B329" s="222"/>
      <c r="C329" s="52" t="s">
        <v>526</v>
      </c>
      <c r="D329" s="53" t="s">
        <v>608</v>
      </c>
      <c r="E329" s="53" t="s">
        <v>528</v>
      </c>
      <c r="F329" s="52" t="s">
        <v>65</v>
      </c>
      <c r="G329" s="61" t="s">
        <v>65</v>
      </c>
      <c r="H329" s="61" t="s">
        <v>401</v>
      </c>
      <c r="I329" s="61" t="s">
        <v>434</v>
      </c>
      <c r="J329" s="61" t="s">
        <v>544</v>
      </c>
      <c r="K329" s="61" t="s">
        <v>530</v>
      </c>
      <c r="L329" s="163"/>
      <c r="M329" s="163"/>
      <c r="N329" s="163"/>
      <c r="O329" s="163"/>
      <c r="P329" s="108" t="s">
        <v>531</v>
      </c>
      <c r="Q329" s="59"/>
      <c r="R329" s="59" t="s">
        <v>532</v>
      </c>
    </row>
    <row r="330" spans="1:18" ht="108.75" customHeight="1">
      <c r="A330" s="222"/>
      <c r="B330" s="222"/>
      <c r="C330" s="52" t="s">
        <v>526</v>
      </c>
      <c r="D330" s="53" t="s">
        <v>608</v>
      </c>
      <c r="E330" s="53" t="s">
        <v>528</v>
      </c>
      <c r="F330" s="52" t="s">
        <v>65</v>
      </c>
      <c r="G330" s="116" t="s">
        <v>545</v>
      </c>
      <c r="H330" s="61" t="s">
        <v>401</v>
      </c>
      <c r="I330" s="61" t="s">
        <v>434</v>
      </c>
      <c r="J330" s="61" t="s">
        <v>544</v>
      </c>
      <c r="K330" s="61" t="s">
        <v>533</v>
      </c>
      <c r="L330" s="163">
        <v>722</v>
      </c>
      <c r="M330" s="163"/>
      <c r="N330" s="163"/>
      <c r="O330" s="163"/>
      <c r="P330" s="108" t="s">
        <v>531</v>
      </c>
      <c r="Q330" s="59" t="s">
        <v>609</v>
      </c>
      <c r="R330" s="35"/>
    </row>
    <row r="331" spans="1:18" ht="90" customHeight="1">
      <c r="A331" s="222"/>
      <c r="B331" s="222"/>
      <c r="C331" s="52" t="s">
        <v>526</v>
      </c>
      <c r="D331" s="53" t="s">
        <v>608</v>
      </c>
      <c r="E331" s="53" t="s">
        <v>528</v>
      </c>
      <c r="F331" s="52" t="s">
        <v>65</v>
      </c>
      <c r="G331" s="61" t="s">
        <v>65</v>
      </c>
      <c r="H331" s="61" t="s">
        <v>401</v>
      </c>
      <c r="I331" s="61" t="s">
        <v>434</v>
      </c>
      <c r="J331" s="61" t="s">
        <v>544</v>
      </c>
      <c r="K331" s="61" t="s">
        <v>534</v>
      </c>
      <c r="L331" s="163"/>
      <c r="M331" s="163"/>
      <c r="N331" s="163"/>
      <c r="O331" s="163"/>
      <c r="P331" s="108" t="s">
        <v>531</v>
      </c>
      <c r="Q331" s="59"/>
      <c r="R331" s="59" t="s">
        <v>532</v>
      </c>
    </row>
    <row r="332" spans="1:18" ht="108.75" customHeight="1">
      <c r="A332" s="222"/>
      <c r="B332" s="222"/>
      <c r="C332" s="52" t="s">
        <v>526</v>
      </c>
      <c r="D332" s="53" t="s">
        <v>608</v>
      </c>
      <c r="E332" s="53" t="s">
        <v>528</v>
      </c>
      <c r="F332" s="52" t="s">
        <v>65</v>
      </c>
      <c r="G332" s="116" t="s">
        <v>610</v>
      </c>
      <c r="H332" s="61" t="s">
        <v>401</v>
      </c>
      <c r="I332" s="61" t="s">
        <v>434</v>
      </c>
      <c r="J332" s="61" t="s">
        <v>544</v>
      </c>
      <c r="K332" s="61" t="s">
        <v>536</v>
      </c>
      <c r="L332" s="163">
        <v>41</v>
      </c>
      <c r="M332" s="163"/>
      <c r="N332" s="163"/>
      <c r="O332" s="163"/>
      <c r="P332" s="108" t="s">
        <v>531</v>
      </c>
      <c r="Q332" s="59" t="s">
        <v>609</v>
      </c>
      <c r="R332" s="35"/>
    </row>
    <row r="333" spans="1:18" ht="90" customHeight="1">
      <c r="A333" s="222"/>
      <c r="B333" s="222"/>
      <c r="C333" s="52" t="s">
        <v>526</v>
      </c>
      <c r="D333" s="53" t="s">
        <v>611</v>
      </c>
      <c r="E333" s="53" t="s">
        <v>550</v>
      </c>
      <c r="F333" s="52" t="s">
        <v>65</v>
      </c>
      <c r="G333" s="61" t="s">
        <v>65</v>
      </c>
      <c r="H333" s="61" t="s">
        <v>401</v>
      </c>
      <c r="I333" s="61" t="s">
        <v>434</v>
      </c>
      <c r="J333" s="61" t="s">
        <v>529</v>
      </c>
      <c r="K333" s="61" t="s">
        <v>530</v>
      </c>
      <c r="L333" s="163"/>
      <c r="M333" s="163"/>
      <c r="N333" s="163"/>
      <c r="O333" s="163"/>
      <c r="P333" s="108" t="s">
        <v>551</v>
      </c>
      <c r="Q333" s="59" t="s">
        <v>552</v>
      </c>
      <c r="R333" s="59" t="s">
        <v>532</v>
      </c>
    </row>
    <row r="334" spans="1:18" ht="90" customHeight="1">
      <c r="A334" s="222"/>
      <c r="B334" s="222"/>
      <c r="C334" s="52" t="s">
        <v>526</v>
      </c>
      <c r="D334" s="53" t="s">
        <v>611</v>
      </c>
      <c r="E334" s="53" t="s">
        <v>550</v>
      </c>
      <c r="F334" s="52" t="s">
        <v>65</v>
      </c>
      <c r="G334" s="61" t="s">
        <v>65</v>
      </c>
      <c r="H334" s="61" t="s">
        <v>401</v>
      </c>
      <c r="I334" s="61" t="s">
        <v>434</v>
      </c>
      <c r="J334" s="61" t="s">
        <v>529</v>
      </c>
      <c r="K334" s="61" t="s">
        <v>533</v>
      </c>
      <c r="L334" s="163"/>
      <c r="M334" s="163"/>
      <c r="N334" s="163"/>
      <c r="O334" s="163"/>
      <c r="P334" s="108" t="s">
        <v>551</v>
      </c>
      <c r="Q334" s="59" t="s">
        <v>552</v>
      </c>
      <c r="R334" s="59" t="s">
        <v>532</v>
      </c>
    </row>
    <row r="335" spans="1:18" ht="90" customHeight="1">
      <c r="A335" s="222"/>
      <c r="B335" s="222"/>
      <c r="C335" s="52" t="s">
        <v>526</v>
      </c>
      <c r="D335" s="53" t="s">
        <v>611</v>
      </c>
      <c r="E335" s="53" t="s">
        <v>550</v>
      </c>
      <c r="F335" s="52" t="s">
        <v>65</v>
      </c>
      <c r="G335" s="61" t="s">
        <v>65</v>
      </c>
      <c r="H335" s="61" t="s">
        <v>401</v>
      </c>
      <c r="I335" s="61" t="s">
        <v>434</v>
      </c>
      <c r="J335" s="61" t="s">
        <v>529</v>
      </c>
      <c r="K335" s="61" t="s">
        <v>534</v>
      </c>
      <c r="L335" s="163"/>
      <c r="M335" s="163"/>
      <c r="N335" s="163"/>
      <c r="O335" s="163"/>
      <c r="P335" s="108" t="s">
        <v>551</v>
      </c>
      <c r="Q335" s="59" t="s">
        <v>552</v>
      </c>
      <c r="R335" s="59" t="s">
        <v>532</v>
      </c>
    </row>
    <row r="336" spans="1:18" ht="108.75" customHeight="1">
      <c r="A336" s="222"/>
      <c r="B336" s="222"/>
      <c r="C336" s="52" t="s">
        <v>526</v>
      </c>
      <c r="D336" s="53" t="s">
        <v>611</v>
      </c>
      <c r="E336" s="53" t="s">
        <v>550</v>
      </c>
      <c r="F336" s="52" t="s">
        <v>65</v>
      </c>
      <c r="G336" s="116" t="s">
        <v>602</v>
      </c>
      <c r="H336" s="61" t="s">
        <v>401</v>
      </c>
      <c r="I336" s="61" t="s">
        <v>434</v>
      </c>
      <c r="J336" s="61" t="s">
        <v>529</v>
      </c>
      <c r="K336" s="61" t="s">
        <v>536</v>
      </c>
      <c r="L336" s="163">
        <v>113</v>
      </c>
      <c r="M336" s="163"/>
      <c r="N336" s="163"/>
      <c r="O336" s="163"/>
      <c r="P336" s="108" t="s">
        <v>551</v>
      </c>
      <c r="Q336" s="59" t="s">
        <v>552</v>
      </c>
      <c r="R336" s="35"/>
    </row>
    <row r="337" spans="1:18" ht="108.75" customHeight="1">
      <c r="A337" s="222"/>
      <c r="B337" s="222"/>
      <c r="C337" s="52" t="s">
        <v>526</v>
      </c>
      <c r="D337" s="53" t="s">
        <v>612</v>
      </c>
      <c r="E337" s="53" t="s">
        <v>550</v>
      </c>
      <c r="F337" s="52" t="s">
        <v>65</v>
      </c>
      <c r="G337" s="116" t="s">
        <v>538</v>
      </c>
      <c r="H337" s="61" t="s">
        <v>401</v>
      </c>
      <c r="I337" s="61" t="s">
        <v>434</v>
      </c>
      <c r="J337" s="61" t="s">
        <v>539</v>
      </c>
      <c r="K337" s="61" t="s">
        <v>530</v>
      </c>
      <c r="L337" s="264">
        <v>499.83305831999996</v>
      </c>
      <c r="M337" s="163"/>
      <c r="N337" s="163"/>
      <c r="O337" s="163"/>
      <c r="P337" s="108" t="s">
        <v>551</v>
      </c>
      <c r="Q337" s="59" t="s">
        <v>552</v>
      </c>
      <c r="R337" s="35"/>
    </row>
    <row r="338" spans="1:18" ht="108.75" customHeight="1">
      <c r="A338" s="222"/>
      <c r="B338" s="222"/>
      <c r="C338" s="52" t="s">
        <v>526</v>
      </c>
      <c r="D338" s="53" t="s">
        <v>612</v>
      </c>
      <c r="E338" s="53" t="s">
        <v>550</v>
      </c>
      <c r="F338" s="52" t="s">
        <v>65</v>
      </c>
      <c r="G338" s="116" t="s">
        <v>538</v>
      </c>
      <c r="H338" s="61" t="s">
        <v>401</v>
      </c>
      <c r="I338" s="61" t="s">
        <v>434</v>
      </c>
      <c r="J338" s="61" t="s">
        <v>539</v>
      </c>
      <c r="K338" s="61" t="s">
        <v>533</v>
      </c>
      <c r="L338" s="163">
        <v>0</v>
      </c>
      <c r="M338" s="163"/>
      <c r="N338" s="163"/>
      <c r="O338" s="163"/>
      <c r="P338" s="108" t="s">
        <v>551</v>
      </c>
      <c r="Q338" s="59" t="s">
        <v>532</v>
      </c>
      <c r="R338" s="59"/>
    </row>
    <row r="339" spans="1:18" ht="90" customHeight="1">
      <c r="A339" s="222"/>
      <c r="B339" s="222"/>
      <c r="C339" s="52" t="s">
        <v>526</v>
      </c>
      <c r="D339" s="53" t="s">
        <v>612</v>
      </c>
      <c r="E339" s="53" t="s">
        <v>550</v>
      </c>
      <c r="F339" s="52" t="s">
        <v>65</v>
      </c>
      <c r="G339" s="61" t="s">
        <v>65</v>
      </c>
      <c r="H339" s="61" t="s">
        <v>401</v>
      </c>
      <c r="I339" s="61" t="s">
        <v>434</v>
      </c>
      <c r="J339" s="61" t="s">
        <v>539</v>
      </c>
      <c r="K339" s="61" t="s">
        <v>534</v>
      </c>
      <c r="L339" s="163"/>
      <c r="M339" s="163"/>
      <c r="N339" s="163"/>
      <c r="O339" s="163"/>
      <c r="P339" s="108" t="s">
        <v>551</v>
      </c>
      <c r="Q339" s="59" t="s">
        <v>552</v>
      </c>
      <c r="R339" s="59" t="s">
        <v>532</v>
      </c>
    </row>
    <row r="340" spans="1:18" ht="128.25" customHeight="1">
      <c r="A340" s="222"/>
      <c r="B340" s="222"/>
      <c r="C340" s="52" t="s">
        <v>526</v>
      </c>
      <c r="D340" s="53" t="s">
        <v>612</v>
      </c>
      <c r="E340" s="53" t="s">
        <v>550</v>
      </c>
      <c r="F340" s="52" t="s">
        <v>65</v>
      </c>
      <c r="G340" s="119" t="s">
        <v>606</v>
      </c>
      <c r="H340" s="61" t="s">
        <v>401</v>
      </c>
      <c r="I340" s="61" t="s">
        <v>434</v>
      </c>
      <c r="J340" s="61" t="s">
        <v>539</v>
      </c>
      <c r="K340" s="61" t="s">
        <v>536</v>
      </c>
      <c r="L340" s="162">
        <v>473</v>
      </c>
      <c r="M340" s="163"/>
      <c r="N340" s="163"/>
      <c r="O340" s="163"/>
      <c r="P340" s="108" t="s">
        <v>551</v>
      </c>
      <c r="Q340" s="135" t="s">
        <v>607</v>
      </c>
      <c r="R340" s="35"/>
    </row>
    <row r="341" spans="1:18" ht="90" customHeight="1">
      <c r="A341" s="222"/>
      <c r="B341" s="222"/>
      <c r="C341" s="52" t="s">
        <v>526</v>
      </c>
      <c r="D341" s="53" t="s">
        <v>613</v>
      </c>
      <c r="E341" s="53" t="s">
        <v>550</v>
      </c>
      <c r="F341" s="52" t="s">
        <v>65</v>
      </c>
      <c r="G341" s="61" t="s">
        <v>65</v>
      </c>
      <c r="H341" s="61" t="s">
        <v>401</v>
      </c>
      <c r="I341" s="61" t="s">
        <v>434</v>
      </c>
      <c r="J341" s="61" t="s">
        <v>544</v>
      </c>
      <c r="K341" s="61" t="s">
        <v>530</v>
      </c>
      <c r="L341" s="264"/>
      <c r="M341" s="163"/>
      <c r="N341" s="163"/>
      <c r="O341" s="163"/>
      <c r="P341" s="108" t="s">
        <v>551</v>
      </c>
      <c r="Q341" s="59" t="s">
        <v>552</v>
      </c>
      <c r="R341" s="59" t="s">
        <v>532</v>
      </c>
    </row>
    <row r="342" spans="1:18" ht="108.75" customHeight="1">
      <c r="A342" s="222"/>
      <c r="B342" s="222"/>
      <c r="C342" s="52" t="s">
        <v>526</v>
      </c>
      <c r="D342" s="53" t="s">
        <v>613</v>
      </c>
      <c r="E342" s="53" t="s">
        <v>550</v>
      </c>
      <c r="F342" s="52" t="s">
        <v>65</v>
      </c>
      <c r="G342" s="116" t="s">
        <v>545</v>
      </c>
      <c r="H342" s="61" t="s">
        <v>401</v>
      </c>
      <c r="I342" s="61" t="s">
        <v>434</v>
      </c>
      <c r="J342" s="61" t="s">
        <v>544</v>
      </c>
      <c r="K342" s="61" t="s">
        <v>533</v>
      </c>
      <c r="L342" s="264">
        <v>85.719588623999996</v>
      </c>
      <c r="M342" s="163"/>
      <c r="N342" s="163"/>
      <c r="O342" s="163"/>
      <c r="P342" s="108" t="s">
        <v>551</v>
      </c>
      <c r="Q342" s="59" t="s">
        <v>552</v>
      </c>
      <c r="R342" s="35"/>
    </row>
    <row r="343" spans="1:18" ht="90" customHeight="1">
      <c r="A343" s="222"/>
      <c r="B343" s="222"/>
      <c r="C343" s="52" t="s">
        <v>526</v>
      </c>
      <c r="D343" s="53" t="s">
        <v>613</v>
      </c>
      <c r="E343" s="53" t="s">
        <v>550</v>
      </c>
      <c r="F343" s="52" t="s">
        <v>65</v>
      </c>
      <c r="G343" s="61" t="s">
        <v>65</v>
      </c>
      <c r="H343" s="61" t="s">
        <v>401</v>
      </c>
      <c r="I343" s="61" t="s">
        <v>434</v>
      </c>
      <c r="J343" s="61" t="s">
        <v>544</v>
      </c>
      <c r="K343" s="61" t="s">
        <v>534</v>
      </c>
      <c r="L343" s="264"/>
      <c r="M343" s="163"/>
      <c r="N343" s="163"/>
      <c r="O343" s="163"/>
      <c r="P343" s="108" t="s">
        <v>551</v>
      </c>
      <c r="Q343" s="59" t="s">
        <v>552</v>
      </c>
      <c r="R343" s="59" t="s">
        <v>532</v>
      </c>
    </row>
    <row r="344" spans="1:18" ht="108.75" customHeight="1">
      <c r="A344" s="222"/>
      <c r="B344" s="222"/>
      <c r="C344" s="52" t="s">
        <v>526</v>
      </c>
      <c r="D344" s="53" t="s">
        <v>613</v>
      </c>
      <c r="E344" s="53" t="s">
        <v>550</v>
      </c>
      <c r="F344" s="52" t="s">
        <v>65</v>
      </c>
      <c r="G344" s="116" t="s">
        <v>610</v>
      </c>
      <c r="H344" s="61" t="s">
        <v>401</v>
      </c>
      <c r="I344" s="61" t="s">
        <v>434</v>
      </c>
      <c r="J344" s="61" t="s">
        <v>544</v>
      </c>
      <c r="K344" s="61" t="s">
        <v>536</v>
      </c>
      <c r="L344" s="264">
        <v>4.8677328719999995</v>
      </c>
      <c r="M344" s="163"/>
      <c r="N344" s="163"/>
      <c r="O344" s="163"/>
      <c r="P344" s="108" t="s">
        <v>551</v>
      </c>
      <c r="Q344" s="59" t="s">
        <v>552</v>
      </c>
      <c r="R344" s="35"/>
    </row>
    <row r="345" spans="1:18" ht="45" customHeight="1">
      <c r="A345" s="222"/>
      <c r="B345" s="222"/>
      <c r="C345" s="52" t="s">
        <v>526</v>
      </c>
      <c r="D345" s="53" t="s">
        <v>614</v>
      </c>
      <c r="E345" s="53" t="s">
        <v>556</v>
      </c>
      <c r="F345" s="52" t="s">
        <v>65</v>
      </c>
      <c r="G345" s="61" t="s">
        <v>65</v>
      </c>
      <c r="H345" s="61" t="s">
        <v>401</v>
      </c>
      <c r="I345" s="61" t="s">
        <v>434</v>
      </c>
      <c r="J345" s="61" t="s">
        <v>529</v>
      </c>
      <c r="K345" s="61" t="s">
        <v>530</v>
      </c>
      <c r="L345" s="264">
        <v>0</v>
      </c>
      <c r="M345" s="163"/>
      <c r="N345" s="163"/>
      <c r="O345" s="163"/>
      <c r="P345" s="108" t="s">
        <v>557</v>
      </c>
      <c r="Q345" s="59"/>
      <c r="R345" s="35"/>
    </row>
    <row r="346" spans="1:18" ht="45" customHeight="1">
      <c r="A346" s="222"/>
      <c r="B346" s="222"/>
      <c r="C346" s="52" t="s">
        <v>526</v>
      </c>
      <c r="D346" s="53" t="s">
        <v>614</v>
      </c>
      <c r="E346" s="53" t="s">
        <v>556</v>
      </c>
      <c r="F346" s="52" t="s">
        <v>65</v>
      </c>
      <c r="G346" s="61" t="s">
        <v>65</v>
      </c>
      <c r="H346" s="61" t="s">
        <v>401</v>
      </c>
      <c r="I346" s="61" t="s">
        <v>434</v>
      </c>
      <c r="J346" s="61" t="s">
        <v>529</v>
      </c>
      <c r="K346" s="61" t="s">
        <v>533</v>
      </c>
      <c r="L346" s="264"/>
      <c r="M346" s="163"/>
      <c r="N346" s="163"/>
      <c r="O346" s="163"/>
      <c r="P346" s="108" t="s">
        <v>557</v>
      </c>
      <c r="Q346" s="59"/>
      <c r="R346" s="59" t="s">
        <v>532</v>
      </c>
    </row>
    <row r="347" spans="1:18" ht="45" customHeight="1">
      <c r="A347" s="222"/>
      <c r="B347" s="222"/>
      <c r="C347" s="52" t="s">
        <v>526</v>
      </c>
      <c r="D347" s="53" t="s">
        <v>614</v>
      </c>
      <c r="E347" s="53" t="s">
        <v>556</v>
      </c>
      <c r="F347" s="52" t="s">
        <v>65</v>
      </c>
      <c r="G347" s="61" t="s">
        <v>65</v>
      </c>
      <c r="H347" s="61" t="s">
        <v>401</v>
      </c>
      <c r="I347" s="61" t="s">
        <v>434</v>
      </c>
      <c r="J347" s="61" t="s">
        <v>529</v>
      </c>
      <c r="K347" s="61" t="s">
        <v>534</v>
      </c>
      <c r="L347" s="264"/>
      <c r="M347" s="163"/>
      <c r="N347" s="163"/>
      <c r="O347" s="163"/>
      <c r="P347" s="108" t="s">
        <v>557</v>
      </c>
      <c r="Q347" s="59"/>
      <c r="R347" s="59" t="s">
        <v>532</v>
      </c>
    </row>
    <row r="348" spans="1:18" ht="45" customHeight="1">
      <c r="A348" s="222"/>
      <c r="B348" s="222"/>
      <c r="C348" s="52" t="s">
        <v>526</v>
      </c>
      <c r="D348" s="53" t="s">
        <v>614</v>
      </c>
      <c r="E348" s="53" t="s">
        <v>556</v>
      </c>
      <c r="F348" s="52" t="s">
        <v>65</v>
      </c>
      <c r="G348" s="61" t="s">
        <v>65</v>
      </c>
      <c r="H348" s="61" t="s">
        <v>401</v>
      </c>
      <c r="I348" s="61" t="s">
        <v>434</v>
      </c>
      <c r="J348" s="61" t="s">
        <v>529</v>
      </c>
      <c r="K348" s="61" t="s">
        <v>536</v>
      </c>
      <c r="L348" s="264">
        <v>0</v>
      </c>
      <c r="M348" s="163"/>
      <c r="N348" s="163"/>
      <c r="O348" s="163"/>
      <c r="P348" s="108" t="s">
        <v>557</v>
      </c>
      <c r="Q348" s="59"/>
      <c r="R348" s="35"/>
    </row>
    <row r="349" spans="1:18" ht="45" customHeight="1">
      <c r="A349" s="222"/>
      <c r="B349" s="222"/>
      <c r="C349" s="52" t="s">
        <v>526</v>
      </c>
      <c r="D349" s="53" t="s">
        <v>615</v>
      </c>
      <c r="E349" s="53" t="s">
        <v>556</v>
      </c>
      <c r="F349" s="52" t="s">
        <v>65</v>
      </c>
      <c r="G349" s="61" t="s">
        <v>65</v>
      </c>
      <c r="H349" s="61" t="s">
        <v>401</v>
      </c>
      <c r="I349" s="61" t="s">
        <v>434</v>
      </c>
      <c r="J349" s="61" t="s">
        <v>539</v>
      </c>
      <c r="K349" s="61" t="s">
        <v>530</v>
      </c>
      <c r="L349" s="264">
        <v>8</v>
      </c>
      <c r="M349" s="163"/>
      <c r="N349" s="163"/>
      <c r="O349" s="163"/>
      <c r="P349" s="108" t="s">
        <v>557</v>
      </c>
      <c r="Q349" s="59"/>
      <c r="R349" s="35"/>
    </row>
    <row r="350" spans="1:18" ht="45" customHeight="1">
      <c r="A350" s="222"/>
      <c r="B350" s="222"/>
      <c r="C350" s="52" t="s">
        <v>526</v>
      </c>
      <c r="D350" s="53" t="s">
        <v>615</v>
      </c>
      <c r="E350" s="53" t="s">
        <v>556</v>
      </c>
      <c r="F350" s="52" t="s">
        <v>65</v>
      </c>
      <c r="G350" s="61" t="s">
        <v>65</v>
      </c>
      <c r="H350" s="61" t="s">
        <v>401</v>
      </c>
      <c r="I350" s="61" t="s">
        <v>434</v>
      </c>
      <c r="J350" s="61" t="s">
        <v>539</v>
      </c>
      <c r="K350" s="61" t="s">
        <v>533</v>
      </c>
      <c r="L350" s="264"/>
      <c r="M350" s="163"/>
      <c r="N350" s="163"/>
      <c r="O350" s="163"/>
      <c r="P350" s="108" t="s">
        <v>557</v>
      </c>
      <c r="Q350" s="59"/>
      <c r="R350" s="59" t="s">
        <v>532</v>
      </c>
    </row>
    <row r="351" spans="1:18" ht="45" customHeight="1">
      <c r="A351" s="222"/>
      <c r="B351" s="222"/>
      <c r="C351" s="52" t="s">
        <v>526</v>
      </c>
      <c r="D351" s="53" t="s">
        <v>615</v>
      </c>
      <c r="E351" s="53" t="s">
        <v>556</v>
      </c>
      <c r="F351" s="52" t="s">
        <v>65</v>
      </c>
      <c r="G351" s="61" t="s">
        <v>65</v>
      </c>
      <c r="H351" s="61" t="s">
        <v>401</v>
      </c>
      <c r="I351" s="61" t="s">
        <v>434</v>
      </c>
      <c r="J351" s="61" t="s">
        <v>539</v>
      </c>
      <c r="K351" s="61" t="s">
        <v>534</v>
      </c>
      <c r="L351" s="264"/>
      <c r="M351" s="163"/>
      <c r="N351" s="163"/>
      <c r="O351" s="163"/>
      <c r="P351" s="108" t="s">
        <v>557</v>
      </c>
      <c r="Q351" s="59"/>
      <c r="R351" s="59" t="s">
        <v>532</v>
      </c>
    </row>
    <row r="352" spans="1:18" ht="45" customHeight="1">
      <c r="A352" s="222"/>
      <c r="B352" s="222"/>
      <c r="C352" s="52" t="s">
        <v>526</v>
      </c>
      <c r="D352" s="53" t="s">
        <v>615</v>
      </c>
      <c r="E352" s="53" t="s">
        <v>556</v>
      </c>
      <c r="F352" s="52" t="s">
        <v>65</v>
      </c>
      <c r="G352" s="61" t="s">
        <v>65</v>
      </c>
      <c r="H352" s="61" t="s">
        <v>401</v>
      </c>
      <c r="I352" s="61" t="s">
        <v>434</v>
      </c>
      <c r="J352" s="61" t="s">
        <v>539</v>
      </c>
      <c r="K352" s="61" t="s">
        <v>536</v>
      </c>
      <c r="L352" s="264">
        <v>2</v>
      </c>
      <c r="M352" s="163"/>
      <c r="N352" s="163"/>
      <c r="O352" s="163"/>
      <c r="P352" s="108" t="s">
        <v>557</v>
      </c>
      <c r="Q352" s="59"/>
      <c r="R352" s="35"/>
    </row>
    <row r="353" spans="1:18" ht="45" customHeight="1">
      <c r="A353" s="222"/>
      <c r="B353" s="222"/>
      <c r="C353" s="52" t="s">
        <v>526</v>
      </c>
      <c r="D353" s="53" t="s">
        <v>616</v>
      </c>
      <c r="E353" s="53" t="s">
        <v>556</v>
      </c>
      <c r="F353" s="52" t="s">
        <v>65</v>
      </c>
      <c r="G353" s="61" t="s">
        <v>65</v>
      </c>
      <c r="H353" s="61" t="s">
        <v>401</v>
      </c>
      <c r="I353" s="61" t="s">
        <v>434</v>
      </c>
      <c r="J353" s="61" t="s">
        <v>544</v>
      </c>
      <c r="K353" s="61" t="s">
        <v>530</v>
      </c>
      <c r="L353" s="264">
        <v>0</v>
      </c>
      <c r="M353" s="163"/>
      <c r="N353" s="163"/>
      <c r="O353" s="163"/>
      <c r="P353" s="108" t="s">
        <v>557</v>
      </c>
      <c r="Q353" s="59"/>
      <c r="R353" s="35"/>
    </row>
    <row r="354" spans="1:18" ht="45" customHeight="1">
      <c r="A354" s="222"/>
      <c r="B354" s="222"/>
      <c r="C354" s="52" t="s">
        <v>526</v>
      </c>
      <c r="D354" s="53" t="s">
        <v>616</v>
      </c>
      <c r="E354" s="53" t="s">
        <v>556</v>
      </c>
      <c r="F354" s="52" t="s">
        <v>65</v>
      </c>
      <c r="G354" s="61" t="s">
        <v>65</v>
      </c>
      <c r="H354" s="61" t="s">
        <v>401</v>
      </c>
      <c r="I354" s="61" t="s">
        <v>434</v>
      </c>
      <c r="J354" s="61" t="s">
        <v>544</v>
      </c>
      <c r="K354" s="61" t="s">
        <v>533</v>
      </c>
      <c r="L354" s="264"/>
      <c r="M354" s="163"/>
      <c r="N354" s="163"/>
      <c r="O354" s="163"/>
      <c r="P354" s="108" t="s">
        <v>557</v>
      </c>
      <c r="Q354" s="59"/>
      <c r="R354" s="59" t="s">
        <v>532</v>
      </c>
    </row>
    <row r="355" spans="1:18" ht="45" customHeight="1">
      <c r="A355" s="222"/>
      <c r="B355" s="222"/>
      <c r="C355" s="52" t="s">
        <v>526</v>
      </c>
      <c r="D355" s="53" t="s">
        <v>616</v>
      </c>
      <c r="E355" s="53" t="s">
        <v>556</v>
      </c>
      <c r="F355" s="52" t="s">
        <v>65</v>
      </c>
      <c r="G355" s="61" t="s">
        <v>65</v>
      </c>
      <c r="H355" s="61" t="s">
        <v>401</v>
      </c>
      <c r="I355" s="61" t="s">
        <v>434</v>
      </c>
      <c r="J355" s="61" t="s">
        <v>544</v>
      </c>
      <c r="K355" s="61" t="s">
        <v>534</v>
      </c>
      <c r="L355" s="264"/>
      <c r="M355" s="163"/>
      <c r="N355" s="163"/>
      <c r="O355" s="163"/>
      <c r="P355" s="108" t="s">
        <v>557</v>
      </c>
      <c r="Q355" s="59"/>
      <c r="R355" s="59" t="s">
        <v>532</v>
      </c>
    </row>
    <row r="356" spans="1:18" ht="45" customHeight="1">
      <c r="A356" s="222"/>
      <c r="B356" s="222"/>
      <c r="C356" s="52" t="s">
        <v>526</v>
      </c>
      <c r="D356" s="53" t="s">
        <v>616</v>
      </c>
      <c r="E356" s="53" t="s">
        <v>556</v>
      </c>
      <c r="F356" s="52" t="s">
        <v>65</v>
      </c>
      <c r="G356" s="61" t="s">
        <v>65</v>
      </c>
      <c r="H356" s="61" t="s">
        <v>401</v>
      </c>
      <c r="I356" s="61" t="s">
        <v>434</v>
      </c>
      <c r="J356" s="61" t="s">
        <v>544</v>
      </c>
      <c r="K356" s="61" t="s">
        <v>536</v>
      </c>
      <c r="L356" s="269">
        <v>0</v>
      </c>
      <c r="M356" s="163"/>
      <c r="N356" s="163"/>
      <c r="O356" s="163"/>
      <c r="P356" s="108" t="s">
        <v>557</v>
      </c>
      <c r="Q356" s="59"/>
      <c r="R356" s="35"/>
    </row>
    <row r="357" spans="1:18" ht="45" customHeight="1">
      <c r="A357" s="222"/>
      <c r="B357" s="222"/>
      <c r="C357" s="52" t="s">
        <v>526</v>
      </c>
      <c r="D357" s="53" t="s">
        <v>617</v>
      </c>
      <c r="E357" s="53" t="s">
        <v>561</v>
      </c>
      <c r="F357" s="52" t="s">
        <v>65</v>
      </c>
      <c r="G357" s="61" t="s">
        <v>65</v>
      </c>
      <c r="H357" s="61" t="s">
        <v>401</v>
      </c>
      <c r="I357" s="61" t="s">
        <v>434</v>
      </c>
      <c r="J357" s="61" t="s">
        <v>529</v>
      </c>
      <c r="K357" s="61" t="s">
        <v>530</v>
      </c>
      <c r="L357" s="269">
        <v>0</v>
      </c>
      <c r="M357" s="163"/>
      <c r="N357" s="163"/>
      <c r="O357" s="163"/>
      <c r="P357" s="108" t="s">
        <v>557</v>
      </c>
      <c r="Q357" s="59"/>
      <c r="R357" s="35"/>
    </row>
    <row r="358" spans="1:18" ht="45" customHeight="1">
      <c r="A358" s="222"/>
      <c r="B358" s="222"/>
      <c r="C358" s="52" t="s">
        <v>526</v>
      </c>
      <c r="D358" s="53" t="s">
        <v>617</v>
      </c>
      <c r="E358" s="53" t="s">
        <v>561</v>
      </c>
      <c r="F358" s="52" t="s">
        <v>65</v>
      </c>
      <c r="G358" s="61" t="s">
        <v>65</v>
      </c>
      <c r="H358" s="61" t="s">
        <v>401</v>
      </c>
      <c r="I358" s="61" t="s">
        <v>434</v>
      </c>
      <c r="J358" s="61" t="s">
        <v>529</v>
      </c>
      <c r="K358" s="61" t="s">
        <v>533</v>
      </c>
      <c r="L358" s="264"/>
      <c r="M358" s="163"/>
      <c r="N358" s="163"/>
      <c r="O358" s="163"/>
      <c r="P358" s="108" t="s">
        <v>557</v>
      </c>
      <c r="Q358" s="59"/>
      <c r="R358" s="59" t="s">
        <v>532</v>
      </c>
    </row>
    <row r="359" spans="1:18" ht="45" customHeight="1">
      <c r="A359" s="222"/>
      <c r="B359" s="222"/>
      <c r="C359" s="52" t="s">
        <v>526</v>
      </c>
      <c r="D359" s="53" t="s">
        <v>617</v>
      </c>
      <c r="E359" s="53" t="s">
        <v>561</v>
      </c>
      <c r="F359" s="52" t="s">
        <v>65</v>
      </c>
      <c r="G359" s="61" t="s">
        <v>65</v>
      </c>
      <c r="H359" s="61" t="s">
        <v>401</v>
      </c>
      <c r="I359" s="61" t="s">
        <v>434</v>
      </c>
      <c r="J359" s="61" t="s">
        <v>529</v>
      </c>
      <c r="K359" s="61" t="s">
        <v>534</v>
      </c>
      <c r="L359" s="264"/>
      <c r="M359" s="163"/>
      <c r="N359" s="163"/>
      <c r="O359" s="163"/>
      <c r="P359" s="108" t="s">
        <v>557</v>
      </c>
      <c r="Q359" s="59"/>
      <c r="R359" s="59" t="s">
        <v>532</v>
      </c>
    </row>
    <row r="360" spans="1:18" ht="45" customHeight="1">
      <c r="A360" s="222"/>
      <c r="B360" s="222"/>
      <c r="C360" s="52" t="s">
        <v>526</v>
      </c>
      <c r="D360" s="53" t="s">
        <v>617</v>
      </c>
      <c r="E360" s="53" t="s">
        <v>561</v>
      </c>
      <c r="F360" s="52" t="s">
        <v>65</v>
      </c>
      <c r="G360" s="61" t="s">
        <v>65</v>
      </c>
      <c r="H360" s="61" t="s">
        <v>401</v>
      </c>
      <c r="I360" s="61" t="s">
        <v>434</v>
      </c>
      <c r="J360" s="61" t="s">
        <v>529</v>
      </c>
      <c r="K360" s="61" t="s">
        <v>536</v>
      </c>
      <c r="L360" s="269">
        <v>127</v>
      </c>
      <c r="M360" s="163"/>
      <c r="N360" s="163"/>
      <c r="O360" s="163"/>
      <c r="P360" s="108" t="s">
        <v>557</v>
      </c>
      <c r="Q360" s="59"/>
      <c r="R360" s="35"/>
    </row>
    <row r="361" spans="1:18" ht="45" customHeight="1">
      <c r="A361" s="222"/>
      <c r="B361" s="222"/>
      <c r="C361" s="52" t="s">
        <v>526</v>
      </c>
      <c r="D361" s="53" t="s">
        <v>618</v>
      </c>
      <c r="E361" s="53" t="s">
        <v>561</v>
      </c>
      <c r="F361" s="52" t="s">
        <v>65</v>
      </c>
      <c r="G361" s="61" t="s">
        <v>65</v>
      </c>
      <c r="H361" s="61" t="s">
        <v>401</v>
      </c>
      <c r="I361" s="61" t="s">
        <v>434</v>
      </c>
      <c r="J361" s="61" t="s">
        <v>539</v>
      </c>
      <c r="K361" s="61" t="s">
        <v>530</v>
      </c>
      <c r="L361" s="269">
        <v>49</v>
      </c>
      <c r="M361" s="163"/>
      <c r="N361" s="163"/>
      <c r="O361" s="163"/>
      <c r="P361" s="108" t="s">
        <v>557</v>
      </c>
      <c r="Q361" s="59"/>
      <c r="R361" s="35"/>
    </row>
    <row r="362" spans="1:18" ht="45" customHeight="1">
      <c r="A362" s="222"/>
      <c r="B362" s="222"/>
      <c r="C362" s="52" t="s">
        <v>526</v>
      </c>
      <c r="D362" s="53" t="s">
        <v>618</v>
      </c>
      <c r="E362" s="53" t="s">
        <v>561</v>
      </c>
      <c r="F362" s="52" t="s">
        <v>65</v>
      </c>
      <c r="G362" s="61" t="s">
        <v>65</v>
      </c>
      <c r="H362" s="61" t="s">
        <v>401</v>
      </c>
      <c r="I362" s="61" t="s">
        <v>434</v>
      </c>
      <c r="J362" s="61" t="s">
        <v>539</v>
      </c>
      <c r="K362" s="61" t="s">
        <v>533</v>
      </c>
      <c r="L362" s="264"/>
      <c r="M362" s="163"/>
      <c r="N362" s="163"/>
      <c r="O362" s="163"/>
      <c r="P362" s="108" t="s">
        <v>557</v>
      </c>
      <c r="Q362" s="59"/>
      <c r="R362" s="59" t="s">
        <v>532</v>
      </c>
    </row>
    <row r="363" spans="1:18" ht="45" customHeight="1">
      <c r="A363" s="222"/>
      <c r="B363" s="222"/>
      <c r="C363" s="52" t="s">
        <v>526</v>
      </c>
      <c r="D363" s="53" t="s">
        <v>618</v>
      </c>
      <c r="E363" s="53" t="s">
        <v>561</v>
      </c>
      <c r="F363" s="52" t="s">
        <v>65</v>
      </c>
      <c r="G363" s="61" t="s">
        <v>65</v>
      </c>
      <c r="H363" s="61" t="s">
        <v>401</v>
      </c>
      <c r="I363" s="61" t="s">
        <v>434</v>
      </c>
      <c r="J363" s="61" t="s">
        <v>539</v>
      </c>
      <c r="K363" s="61" t="s">
        <v>534</v>
      </c>
      <c r="L363" s="264"/>
      <c r="M363" s="163"/>
      <c r="N363" s="163"/>
      <c r="O363" s="163"/>
      <c r="P363" s="108" t="s">
        <v>557</v>
      </c>
      <c r="Q363" s="59"/>
      <c r="R363" s="59" t="s">
        <v>532</v>
      </c>
    </row>
    <row r="364" spans="1:18" ht="45" customHeight="1">
      <c r="A364" s="222"/>
      <c r="B364" s="222"/>
      <c r="C364" s="52" t="s">
        <v>526</v>
      </c>
      <c r="D364" s="53" t="s">
        <v>618</v>
      </c>
      <c r="E364" s="7" t="s">
        <v>561</v>
      </c>
      <c r="F364" s="52" t="s">
        <v>65</v>
      </c>
      <c r="G364" s="61" t="s">
        <v>65</v>
      </c>
      <c r="H364" s="61" t="s">
        <v>401</v>
      </c>
      <c r="I364" s="61" t="s">
        <v>434</v>
      </c>
      <c r="J364" s="61" t="s">
        <v>539</v>
      </c>
      <c r="K364" s="61" t="s">
        <v>536</v>
      </c>
      <c r="L364" s="269">
        <v>161</v>
      </c>
      <c r="M364" s="163"/>
      <c r="N364" s="163"/>
      <c r="O364" s="163"/>
      <c r="P364" s="108" t="s">
        <v>557</v>
      </c>
      <c r="Q364" s="59"/>
      <c r="R364" s="35"/>
    </row>
    <row r="365" spans="1:18" ht="45" customHeight="1">
      <c r="A365" s="222"/>
      <c r="B365" s="222"/>
      <c r="C365" s="52" t="s">
        <v>526</v>
      </c>
      <c r="D365" s="53" t="s">
        <v>619</v>
      </c>
      <c r="E365" s="7" t="s">
        <v>561</v>
      </c>
      <c r="F365" s="52" t="s">
        <v>65</v>
      </c>
      <c r="G365" s="61" t="s">
        <v>65</v>
      </c>
      <c r="H365" s="61" t="s">
        <v>401</v>
      </c>
      <c r="I365" s="61" t="s">
        <v>434</v>
      </c>
      <c r="J365" s="61" t="s">
        <v>544</v>
      </c>
      <c r="K365" s="61" t="s">
        <v>530</v>
      </c>
      <c r="L365" s="269">
        <v>0</v>
      </c>
      <c r="M365" s="163"/>
      <c r="N365" s="163"/>
      <c r="O365" s="163"/>
      <c r="P365" s="108" t="s">
        <v>557</v>
      </c>
      <c r="Q365" s="59"/>
      <c r="R365" s="35"/>
    </row>
    <row r="366" spans="1:18" ht="45" customHeight="1">
      <c r="A366" s="222"/>
      <c r="B366" s="222"/>
      <c r="C366" s="52" t="s">
        <v>526</v>
      </c>
      <c r="D366" s="53" t="s">
        <v>619</v>
      </c>
      <c r="E366" s="7" t="s">
        <v>561</v>
      </c>
      <c r="F366" s="52" t="s">
        <v>65</v>
      </c>
      <c r="G366" s="61" t="s">
        <v>65</v>
      </c>
      <c r="H366" s="61" t="s">
        <v>401</v>
      </c>
      <c r="I366" s="61" t="s">
        <v>434</v>
      </c>
      <c r="J366" s="61" t="s">
        <v>544</v>
      </c>
      <c r="K366" s="61" t="s">
        <v>533</v>
      </c>
      <c r="L366" s="264"/>
      <c r="M366" s="163"/>
      <c r="N366" s="163"/>
      <c r="O366" s="163"/>
      <c r="P366" s="108" t="s">
        <v>557</v>
      </c>
      <c r="Q366" s="59"/>
      <c r="R366" s="59" t="s">
        <v>532</v>
      </c>
    </row>
    <row r="367" spans="1:18" ht="45" customHeight="1">
      <c r="A367" s="222"/>
      <c r="B367" s="222"/>
      <c r="C367" s="52" t="s">
        <v>526</v>
      </c>
      <c r="D367" s="53" t="s">
        <v>619</v>
      </c>
      <c r="E367" s="7" t="s">
        <v>561</v>
      </c>
      <c r="F367" s="52" t="s">
        <v>65</v>
      </c>
      <c r="G367" s="61" t="s">
        <v>65</v>
      </c>
      <c r="H367" s="61" t="s">
        <v>401</v>
      </c>
      <c r="I367" s="61" t="s">
        <v>434</v>
      </c>
      <c r="J367" s="61" t="s">
        <v>544</v>
      </c>
      <c r="K367" s="61" t="s">
        <v>534</v>
      </c>
      <c r="L367" s="264"/>
      <c r="M367" s="163"/>
      <c r="N367" s="163"/>
      <c r="O367" s="163"/>
      <c r="P367" s="108" t="s">
        <v>557</v>
      </c>
      <c r="Q367" s="59"/>
      <c r="R367" s="59" t="s">
        <v>532</v>
      </c>
    </row>
    <row r="368" spans="1:18" ht="45" customHeight="1" thickBot="1">
      <c r="A368" s="222"/>
      <c r="B368" s="222"/>
      <c r="C368" s="52" t="s">
        <v>526</v>
      </c>
      <c r="D368" s="53" t="s">
        <v>619</v>
      </c>
      <c r="E368" s="7" t="s">
        <v>561</v>
      </c>
      <c r="F368" s="52" t="s">
        <v>65</v>
      </c>
      <c r="G368" s="61" t="s">
        <v>65</v>
      </c>
      <c r="H368" s="61" t="s">
        <v>401</v>
      </c>
      <c r="I368" s="61" t="s">
        <v>434</v>
      </c>
      <c r="J368" s="61" t="s">
        <v>544</v>
      </c>
      <c r="K368" s="61" t="s">
        <v>536</v>
      </c>
      <c r="L368" s="269">
        <v>4</v>
      </c>
      <c r="M368" s="163"/>
      <c r="N368" s="163"/>
      <c r="O368" s="163"/>
      <c r="P368" s="108" t="s">
        <v>557</v>
      </c>
      <c r="Q368" s="59"/>
      <c r="R368" s="35"/>
    </row>
    <row r="369" spans="1:18" ht="45" customHeight="1">
      <c r="A369" s="222"/>
      <c r="B369" s="222"/>
      <c r="C369" s="52" t="s">
        <v>526</v>
      </c>
      <c r="D369" s="53" t="s">
        <v>620</v>
      </c>
      <c r="E369" s="13" t="s">
        <v>565</v>
      </c>
      <c r="F369" s="52" t="s">
        <v>65</v>
      </c>
      <c r="G369" s="61" t="s">
        <v>65</v>
      </c>
      <c r="H369" s="61" t="s">
        <v>401</v>
      </c>
      <c r="I369" s="61" t="s">
        <v>434</v>
      </c>
      <c r="J369" s="61" t="s">
        <v>529</v>
      </c>
      <c r="K369" s="61" t="s">
        <v>530</v>
      </c>
      <c r="L369" s="269">
        <v>0</v>
      </c>
      <c r="M369" s="163"/>
      <c r="N369" s="163"/>
      <c r="O369" s="163"/>
      <c r="P369" s="108" t="s">
        <v>557</v>
      </c>
      <c r="Q369" s="59"/>
      <c r="R369" s="35"/>
    </row>
    <row r="370" spans="1:18" ht="45" customHeight="1">
      <c r="A370" s="222"/>
      <c r="B370" s="222"/>
      <c r="C370" s="52" t="s">
        <v>526</v>
      </c>
      <c r="D370" s="53" t="s">
        <v>620</v>
      </c>
      <c r="E370" s="9" t="s">
        <v>565</v>
      </c>
      <c r="F370" s="52" t="s">
        <v>65</v>
      </c>
      <c r="G370" s="61" t="s">
        <v>65</v>
      </c>
      <c r="H370" s="61" t="s">
        <v>401</v>
      </c>
      <c r="I370" s="61" t="s">
        <v>434</v>
      </c>
      <c r="J370" s="61" t="s">
        <v>529</v>
      </c>
      <c r="K370" s="61" t="s">
        <v>533</v>
      </c>
      <c r="L370" s="264"/>
      <c r="M370" s="163"/>
      <c r="N370" s="163"/>
      <c r="O370" s="163"/>
      <c r="P370" s="108" t="s">
        <v>557</v>
      </c>
      <c r="Q370" s="59"/>
      <c r="R370" s="59" t="s">
        <v>532</v>
      </c>
    </row>
    <row r="371" spans="1:18" ht="45" customHeight="1" thickBot="1">
      <c r="A371" s="222"/>
      <c r="B371" s="222"/>
      <c r="C371" s="52" t="s">
        <v>526</v>
      </c>
      <c r="D371" s="53" t="s">
        <v>620</v>
      </c>
      <c r="E371" s="14" t="s">
        <v>565</v>
      </c>
      <c r="F371" s="52" t="s">
        <v>65</v>
      </c>
      <c r="G371" s="61" t="s">
        <v>65</v>
      </c>
      <c r="H371" s="61" t="s">
        <v>401</v>
      </c>
      <c r="I371" s="61" t="s">
        <v>434</v>
      </c>
      <c r="J371" s="61" t="s">
        <v>529</v>
      </c>
      <c r="K371" s="61" t="s">
        <v>534</v>
      </c>
      <c r="L371" s="264"/>
      <c r="M371" s="163"/>
      <c r="N371" s="163"/>
      <c r="O371" s="163"/>
      <c r="P371" s="108" t="s">
        <v>557</v>
      </c>
      <c r="Q371" s="59"/>
      <c r="R371" s="59" t="s">
        <v>532</v>
      </c>
    </row>
    <row r="372" spans="1:18" ht="45" customHeight="1">
      <c r="A372" s="222"/>
      <c r="B372" s="222"/>
      <c r="C372" s="52" t="s">
        <v>526</v>
      </c>
      <c r="D372" s="53" t="s">
        <v>620</v>
      </c>
      <c r="E372" s="103" t="s">
        <v>565</v>
      </c>
      <c r="F372" s="52" t="s">
        <v>65</v>
      </c>
      <c r="G372" s="61" t="s">
        <v>65</v>
      </c>
      <c r="H372" s="61" t="s">
        <v>401</v>
      </c>
      <c r="I372" s="61" t="s">
        <v>434</v>
      </c>
      <c r="J372" s="61" t="s">
        <v>529</v>
      </c>
      <c r="K372" s="61" t="s">
        <v>536</v>
      </c>
      <c r="L372" s="269">
        <v>49</v>
      </c>
      <c r="M372" s="163"/>
      <c r="N372" s="163"/>
      <c r="O372" s="163"/>
      <c r="P372" s="108" t="s">
        <v>557</v>
      </c>
      <c r="Q372" s="59"/>
      <c r="R372" s="35"/>
    </row>
    <row r="373" spans="1:18" ht="45" customHeight="1">
      <c r="A373" s="222"/>
      <c r="B373" s="222"/>
      <c r="C373" s="52" t="s">
        <v>526</v>
      </c>
      <c r="D373" s="53" t="s">
        <v>621</v>
      </c>
      <c r="E373" s="7" t="s">
        <v>565</v>
      </c>
      <c r="F373" s="52" t="s">
        <v>65</v>
      </c>
      <c r="G373" s="61" t="s">
        <v>65</v>
      </c>
      <c r="H373" s="61" t="s">
        <v>401</v>
      </c>
      <c r="I373" s="61" t="s">
        <v>434</v>
      </c>
      <c r="J373" s="61" t="s">
        <v>539</v>
      </c>
      <c r="K373" s="61" t="s">
        <v>530</v>
      </c>
      <c r="L373" s="269">
        <v>1</v>
      </c>
      <c r="M373" s="163"/>
      <c r="N373" s="163"/>
      <c r="O373" s="163"/>
      <c r="P373" s="108" t="s">
        <v>557</v>
      </c>
      <c r="Q373" s="59"/>
      <c r="R373" s="35"/>
    </row>
    <row r="374" spans="1:18" ht="45" customHeight="1">
      <c r="A374" s="222"/>
      <c r="B374" s="222"/>
      <c r="C374" s="52" t="s">
        <v>526</v>
      </c>
      <c r="D374" s="53" t="s">
        <v>621</v>
      </c>
      <c r="E374" s="2" t="s">
        <v>565</v>
      </c>
      <c r="F374" s="52" t="s">
        <v>65</v>
      </c>
      <c r="G374" s="61" t="s">
        <v>65</v>
      </c>
      <c r="H374" s="61" t="s">
        <v>401</v>
      </c>
      <c r="I374" s="61" t="s">
        <v>434</v>
      </c>
      <c r="J374" s="61" t="s">
        <v>539</v>
      </c>
      <c r="K374" s="61" t="s">
        <v>533</v>
      </c>
      <c r="L374" s="264"/>
      <c r="M374" s="163"/>
      <c r="N374" s="163"/>
      <c r="O374" s="163"/>
      <c r="P374" s="108" t="s">
        <v>557</v>
      </c>
      <c r="Q374" s="59"/>
      <c r="R374" s="59" t="s">
        <v>532</v>
      </c>
    </row>
    <row r="375" spans="1:18" ht="45" customHeight="1">
      <c r="A375" s="222"/>
      <c r="B375" s="222"/>
      <c r="C375" s="52" t="s">
        <v>526</v>
      </c>
      <c r="D375" s="53" t="s">
        <v>621</v>
      </c>
      <c r="E375" s="105" t="s">
        <v>565</v>
      </c>
      <c r="F375" s="52" t="s">
        <v>65</v>
      </c>
      <c r="G375" s="61" t="s">
        <v>65</v>
      </c>
      <c r="H375" s="61" t="s">
        <v>401</v>
      </c>
      <c r="I375" s="61" t="s">
        <v>434</v>
      </c>
      <c r="J375" s="61" t="s">
        <v>539</v>
      </c>
      <c r="K375" s="61" t="s">
        <v>534</v>
      </c>
      <c r="L375" s="264"/>
      <c r="M375" s="163"/>
      <c r="N375" s="163"/>
      <c r="O375" s="163"/>
      <c r="P375" s="108" t="s">
        <v>557</v>
      </c>
      <c r="Q375" s="59"/>
      <c r="R375" s="59" t="s">
        <v>532</v>
      </c>
    </row>
    <row r="376" spans="1:18" ht="45" customHeight="1">
      <c r="A376" s="222"/>
      <c r="B376" s="222"/>
      <c r="C376" s="52" t="s">
        <v>526</v>
      </c>
      <c r="D376" s="53" t="s">
        <v>621</v>
      </c>
      <c r="E376" s="53" t="s">
        <v>565</v>
      </c>
      <c r="F376" s="52" t="s">
        <v>65</v>
      </c>
      <c r="G376" s="61" t="s">
        <v>65</v>
      </c>
      <c r="H376" s="61" t="s">
        <v>401</v>
      </c>
      <c r="I376" s="61" t="s">
        <v>434</v>
      </c>
      <c r="J376" s="61" t="s">
        <v>539</v>
      </c>
      <c r="K376" s="61" t="s">
        <v>536</v>
      </c>
      <c r="L376" s="269">
        <v>45</v>
      </c>
      <c r="M376" s="163"/>
      <c r="N376" s="163"/>
      <c r="O376" s="163"/>
      <c r="P376" s="108" t="s">
        <v>557</v>
      </c>
      <c r="Q376" s="59"/>
      <c r="R376" s="35"/>
    </row>
    <row r="377" spans="1:18" ht="45" customHeight="1">
      <c r="A377" s="222"/>
      <c r="B377" s="222"/>
      <c r="C377" s="52" t="s">
        <v>526</v>
      </c>
      <c r="D377" s="53" t="s">
        <v>622</v>
      </c>
      <c r="E377" s="53" t="s">
        <v>565</v>
      </c>
      <c r="F377" s="52" t="s">
        <v>65</v>
      </c>
      <c r="G377" s="61" t="s">
        <v>65</v>
      </c>
      <c r="H377" s="61" t="s">
        <v>401</v>
      </c>
      <c r="I377" s="61" t="s">
        <v>434</v>
      </c>
      <c r="J377" s="61" t="s">
        <v>544</v>
      </c>
      <c r="K377" s="61" t="s">
        <v>530</v>
      </c>
      <c r="L377" s="269">
        <v>0</v>
      </c>
      <c r="M377" s="163"/>
      <c r="N377" s="163"/>
      <c r="O377" s="163"/>
      <c r="P377" s="108" t="s">
        <v>557</v>
      </c>
      <c r="Q377" s="59"/>
      <c r="R377" s="35"/>
    </row>
    <row r="378" spans="1:18" ht="45" customHeight="1">
      <c r="A378" s="222"/>
      <c r="B378" s="222"/>
      <c r="C378" s="52" t="s">
        <v>526</v>
      </c>
      <c r="D378" s="53" t="s">
        <v>622</v>
      </c>
      <c r="E378" s="53" t="s">
        <v>565</v>
      </c>
      <c r="F378" s="52" t="s">
        <v>65</v>
      </c>
      <c r="G378" s="61" t="s">
        <v>65</v>
      </c>
      <c r="H378" s="61" t="s">
        <v>401</v>
      </c>
      <c r="I378" s="61" t="s">
        <v>434</v>
      </c>
      <c r="J378" s="61" t="s">
        <v>544</v>
      </c>
      <c r="K378" s="61" t="s">
        <v>533</v>
      </c>
      <c r="L378" s="264"/>
      <c r="M378" s="163"/>
      <c r="N378" s="163"/>
      <c r="O378" s="163"/>
      <c r="P378" s="108" t="s">
        <v>557</v>
      </c>
      <c r="Q378" s="59"/>
      <c r="R378" s="59" t="s">
        <v>532</v>
      </c>
    </row>
    <row r="379" spans="1:18" ht="45" customHeight="1">
      <c r="A379" s="222"/>
      <c r="B379" s="222"/>
      <c r="C379" s="52" t="s">
        <v>526</v>
      </c>
      <c r="D379" s="53" t="s">
        <v>622</v>
      </c>
      <c r="E379" s="53" t="s">
        <v>565</v>
      </c>
      <c r="F379" s="52" t="s">
        <v>65</v>
      </c>
      <c r="G379" s="61" t="s">
        <v>65</v>
      </c>
      <c r="H379" s="61" t="s">
        <v>401</v>
      </c>
      <c r="I379" s="61" t="s">
        <v>434</v>
      </c>
      <c r="J379" s="61" t="s">
        <v>544</v>
      </c>
      <c r="K379" s="61" t="s">
        <v>534</v>
      </c>
      <c r="L379" s="264"/>
      <c r="M379" s="163"/>
      <c r="N379" s="163"/>
      <c r="O379" s="163"/>
      <c r="P379" s="108" t="s">
        <v>557</v>
      </c>
      <c r="Q379" s="59"/>
      <c r="R379" s="59" t="s">
        <v>532</v>
      </c>
    </row>
    <row r="380" spans="1:18" ht="45" customHeight="1">
      <c r="A380" s="222"/>
      <c r="B380" s="222"/>
      <c r="C380" s="52" t="s">
        <v>526</v>
      </c>
      <c r="D380" s="53" t="s">
        <v>622</v>
      </c>
      <c r="E380" s="53" t="s">
        <v>565</v>
      </c>
      <c r="F380" s="52" t="s">
        <v>65</v>
      </c>
      <c r="G380" s="61" t="s">
        <v>65</v>
      </c>
      <c r="H380" s="61" t="s">
        <v>401</v>
      </c>
      <c r="I380" s="61" t="s">
        <v>434</v>
      </c>
      <c r="J380" s="61" t="s">
        <v>544</v>
      </c>
      <c r="K380" s="61" t="s">
        <v>536</v>
      </c>
      <c r="L380" s="269">
        <v>0</v>
      </c>
      <c r="M380" s="163"/>
      <c r="N380" s="163"/>
      <c r="O380" s="163"/>
      <c r="P380" s="108" t="s">
        <v>557</v>
      </c>
      <c r="Q380" s="59"/>
      <c r="R380" s="35"/>
    </row>
    <row r="381" spans="1:18" ht="90" customHeight="1">
      <c r="A381" s="222"/>
      <c r="B381" s="222"/>
      <c r="C381" s="52" t="s">
        <v>526</v>
      </c>
      <c r="D381" s="53" t="s">
        <v>623</v>
      </c>
      <c r="E381" s="53" t="s">
        <v>528</v>
      </c>
      <c r="F381" s="52" t="s">
        <v>65</v>
      </c>
      <c r="G381" s="61" t="s">
        <v>65</v>
      </c>
      <c r="H381" s="61" t="s">
        <v>407</v>
      </c>
      <c r="I381" s="61" t="s">
        <v>434</v>
      </c>
      <c r="J381" s="61" t="s">
        <v>529</v>
      </c>
      <c r="K381" s="61" t="s">
        <v>530</v>
      </c>
      <c r="L381" s="264"/>
      <c r="M381" s="163"/>
      <c r="N381" s="163"/>
      <c r="O381" s="163"/>
      <c r="P381" s="108" t="s">
        <v>531</v>
      </c>
      <c r="Q381" s="59"/>
      <c r="R381" s="59" t="s">
        <v>532</v>
      </c>
    </row>
    <row r="382" spans="1:18" ht="90" customHeight="1">
      <c r="A382" s="222"/>
      <c r="B382" s="222"/>
      <c r="C382" s="52" t="s">
        <v>526</v>
      </c>
      <c r="D382" s="53" t="s">
        <v>623</v>
      </c>
      <c r="E382" s="53" t="s">
        <v>528</v>
      </c>
      <c r="F382" s="52" t="s">
        <v>65</v>
      </c>
      <c r="G382" s="61" t="s">
        <v>65</v>
      </c>
      <c r="H382" s="61" t="s">
        <v>407</v>
      </c>
      <c r="I382" s="61" t="s">
        <v>434</v>
      </c>
      <c r="J382" s="61" t="s">
        <v>529</v>
      </c>
      <c r="K382" s="61" t="s">
        <v>533</v>
      </c>
      <c r="L382" s="264"/>
      <c r="M382" s="163"/>
      <c r="N382" s="163"/>
      <c r="O382" s="163"/>
      <c r="P382" s="108" t="s">
        <v>531</v>
      </c>
      <c r="Q382" s="59"/>
      <c r="R382" s="59" t="s">
        <v>532</v>
      </c>
    </row>
    <row r="383" spans="1:18" ht="90" customHeight="1">
      <c r="A383" s="222"/>
      <c r="B383" s="222"/>
      <c r="C383" s="52" t="s">
        <v>526</v>
      </c>
      <c r="D383" s="53" t="s">
        <v>623</v>
      </c>
      <c r="E383" s="53" t="s">
        <v>528</v>
      </c>
      <c r="F383" s="52" t="s">
        <v>65</v>
      </c>
      <c r="G383" s="61" t="s">
        <v>65</v>
      </c>
      <c r="H383" s="61" t="s">
        <v>407</v>
      </c>
      <c r="I383" s="61" t="s">
        <v>434</v>
      </c>
      <c r="J383" s="61" t="s">
        <v>529</v>
      </c>
      <c r="K383" s="61" t="s">
        <v>534</v>
      </c>
      <c r="L383" s="264"/>
      <c r="M383" s="163"/>
      <c r="N383" s="163"/>
      <c r="O383" s="163"/>
      <c r="P383" s="108" t="s">
        <v>531</v>
      </c>
      <c r="Q383" s="59"/>
      <c r="R383" s="59" t="s">
        <v>532</v>
      </c>
    </row>
    <row r="384" spans="1:18" ht="108.75" customHeight="1">
      <c r="A384" s="222"/>
      <c r="B384" s="222"/>
      <c r="C384" s="52" t="s">
        <v>526</v>
      </c>
      <c r="D384" s="53" t="s">
        <v>623</v>
      </c>
      <c r="E384" s="53" t="s">
        <v>528</v>
      </c>
      <c r="F384" s="52" t="s">
        <v>65</v>
      </c>
      <c r="G384" s="116" t="s">
        <v>602</v>
      </c>
      <c r="H384" s="61" t="s">
        <v>407</v>
      </c>
      <c r="I384" s="61" t="s">
        <v>434</v>
      </c>
      <c r="J384" s="61" t="s">
        <v>529</v>
      </c>
      <c r="K384" s="61" t="s">
        <v>536</v>
      </c>
      <c r="L384" s="163">
        <v>19</v>
      </c>
      <c r="M384" s="163"/>
      <c r="N384" s="163"/>
      <c r="O384" s="163"/>
      <c r="P384" s="108" t="s">
        <v>531</v>
      </c>
      <c r="Q384" s="59" t="s">
        <v>603</v>
      </c>
      <c r="R384" s="35"/>
    </row>
    <row r="385" spans="1:18" ht="108.75" customHeight="1">
      <c r="A385" s="222"/>
      <c r="B385" s="222"/>
      <c r="C385" s="52" t="s">
        <v>526</v>
      </c>
      <c r="D385" s="53" t="s">
        <v>624</v>
      </c>
      <c r="E385" s="53" t="s">
        <v>528</v>
      </c>
      <c r="F385" s="52" t="s">
        <v>65</v>
      </c>
      <c r="G385" s="116" t="s">
        <v>538</v>
      </c>
      <c r="H385" s="61" t="s">
        <v>407</v>
      </c>
      <c r="I385" s="61" t="s">
        <v>434</v>
      </c>
      <c r="J385" s="61" t="s">
        <v>539</v>
      </c>
      <c r="K385" s="61" t="s">
        <v>530</v>
      </c>
      <c r="L385" s="264">
        <v>3025</v>
      </c>
      <c r="M385" s="163"/>
      <c r="N385" s="163"/>
      <c r="O385" s="163"/>
      <c r="P385" s="108" t="s">
        <v>531</v>
      </c>
      <c r="Q385" s="59"/>
      <c r="R385" s="35"/>
    </row>
    <row r="386" spans="1:18" ht="108.75" customHeight="1">
      <c r="A386" s="222"/>
      <c r="B386" s="222"/>
      <c r="C386" s="52" t="s">
        <v>526</v>
      </c>
      <c r="D386" s="53" t="s">
        <v>624</v>
      </c>
      <c r="E386" s="53" t="s">
        <v>528</v>
      </c>
      <c r="F386" s="52" t="s">
        <v>65</v>
      </c>
      <c r="G386" s="116" t="s">
        <v>538</v>
      </c>
      <c r="H386" s="61" t="s">
        <v>407</v>
      </c>
      <c r="I386" s="61" t="s">
        <v>434</v>
      </c>
      <c r="J386" s="61" t="s">
        <v>539</v>
      </c>
      <c r="K386" s="61" t="s">
        <v>533</v>
      </c>
      <c r="L386" s="163">
        <v>0</v>
      </c>
      <c r="M386" s="163"/>
      <c r="N386" s="163"/>
      <c r="O386" s="163"/>
      <c r="P386" s="108" t="s">
        <v>531</v>
      </c>
      <c r="Q386" s="59" t="s">
        <v>605</v>
      </c>
      <c r="R386" s="59"/>
    </row>
    <row r="387" spans="1:18" ht="90" customHeight="1">
      <c r="A387" s="222"/>
      <c r="B387" s="222"/>
      <c r="C387" s="52" t="s">
        <v>526</v>
      </c>
      <c r="D387" s="53" t="s">
        <v>624</v>
      </c>
      <c r="E387" s="53" t="s">
        <v>528</v>
      </c>
      <c r="F387" s="52" t="s">
        <v>65</v>
      </c>
      <c r="G387" s="61" t="s">
        <v>65</v>
      </c>
      <c r="H387" s="61" t="s">
        <v>407</v>
      </c>
      <c r="I387" s="61" t="s">
        <v>434</v>
      </c>
      <c r="J387" s="61" t="s">
        <v>539</v>
      </c>
      <c r="K387" s="61" t="s">
        <v>534</v>
      </c>
      <c r="L387" s="163"/>
      <c r="M387" s="163"/>
      <c r="N387" s="163"/>
      <c r="O387" s="163"/>
      <c r="P387" s="108" t="s">
        <v>531</v>
      </c>
      <c r="Q387" s="59"/>
      <c r="R387" s="59" t="s">
        <v>532</v>
      </c>
    </row>
    <row r="388" spans="1:18" ht="128.25" customHeight="1">
      <c r="A388" s="222"/>
      <c r="B388" s="222"/>
      <c r="C388" s="52" t="s">
        <v>526</v>
      </c>
      <c r="D388" s="53" t="s">
        <v>624</v>
      </c>
      <c r="E388" s="53" t="s">
        <v>528</v>
      </c>
      <c r="F388" s="52" t="s">
        <v>65</v>
      </c>
      <c r="G388" s="119" t="s">
        <v>606</v>
      </c>
      <c r="H388" s="61" t="s">
        <v>407</v>
      </c>
      <c r="I388" s="61" t="s">
        <v>434</v>
      </c>
      <c r="J388" s="61" t="s">
        <v>539</v>
      </c>
      <c r="K388" s="61" t="s">
        <v>536</v>
      </c>
      <c r="L388" s="162">
        <v>3830</v>
      </c>
      <c r="M388" s="163"/>
      <c r="N388" s="163"/>
      <c r="O388" s="163"/>
      <c r="P388" s="108" t="s">
        <v>531</v>
      </c>
      <c r="Q388" s="135" t="s">
        <v>607</v>
      </c>
      <c r="R388" s="35"/>
    </row>
    <row r="389" spans="1:18" ht="90" customHeight="1">
      <c r="A389" s="222"/>
      <c r="B389" s="222"/>
      <c r="C389" s="52" t="s">
        <v>526</v>
      </c>
      <c r="D389" s="53" t="s">
        <v>625</v>
      </c>
      <c r="E389" s="53" t="s">
        <v>528</v>
      </c>
      <c r="F389" s="52" t="s">
        <v>65</v>
      </c>
      <c r="G389" s="61" t="s">
        <v>65</v>
      </c>
      <c r="H389" s="61" t="s">
        <v>407</v>
      </c>
      <c r="I389" s="61" t="s">
        <v>434</v>
      </c>
      <c r="J389" s="61" t="s">
        <v>544</v>
      </c>
      <c r="K389" s="61" t="s">
        <v>530</v>
      </c>
      <c r="L389" s="163"/>
      <c r="M389" s="163"/>
      <c r="N389" s="163"/>
      <c r="O389" s="163"/>
      <c r="P389" s="108" t="s">
        <v>531</v>
      </c>
      <c r="Q389" s="59"/>
      <c r="R389" s="59" t="s">
        <v>532</v>
      </c>
    </row>
    <row r="390" spans="1:18" ht="108.75" customHeight="1">
      <c r="A390" s="222"/>
      <c r="B390" s="222"/>
      <c r="C390" s="52" t="s">
        <v>526</v>
      </c>
      <c r="D390" s="53" t="s">
        <v>625</v>
      </c>
      <c r="E390" s="53" t="s">
        <v>528</v>
      </c>
      <c r="F390" s="52" t="s">
        <v>65</v>
      </c>
      <c r="G390" s="116" t="s">
        <v>545</v>
      </c>
      <c r="H390" s="61" t="s">
        <v>407</v>
      </c>
      <c r="I390" s="61" t="s">
        <v>434</v>
      </c>
      <c r="J390" s="61" t="s">
        <v>544</v>
      </c>
      <c r="K390" s="61" t="s">
        <v>533</v>
      </c>
      <c r="L390" s="163">
        <v>667</v>
      </c>
      <c r="M390" s="163"/>
      <c r="N390" s="163"/>
      <c r="O390" s="163"/>
      <c r="P390" s="108" t="s">
        <v>531</v>
      </c>
      <c r="Q390" s="59" t="s">
        <v>609</v>
      </c>
      <c r="R390" s="35"/>
    </row>
    <row r="391" spans="1:18" ht="90" customHeight="1">
      <c r="A391" s="222"/>
      <c r="B391" s="222"/>
      <c r="C391" s="52" t="s">
        <v>526</v>
      </c>
      <c r="D391" s="53" t="s">
        <v>625</v>
      </c>
      <c r="E391" s="53" t="s">
        <v>528</v>
      </c>
      <c r="F391" s="52" t="s">
        <v>65</v>
      </c>
      <c r="G391" s="61" t="s">
        <v>65</v>
      </c>
      <c r="H391" s="61" t="s">
        <v>407</v>
      </c>
      <c r="I391" s="61" t="s">
        <v>434</v>
      </c>
      <c r="J391" s="61" t="s">
        <v>544</v>
      </c>
      <c r="K391" s="61" t="s">
        <v>534</v>
      </c>
      <c r="L391" s="163"/>
      <c r="M391" s="163"/>
      <c r="N391" s="163"/>
      <c r="O391" s="163"/>
      <c r="P391" s="108" t="s">
        <v>531</v>
      </c>
      <c r="Q391" s="59"/>
      <c r="R391" s="59" t="s">
        <v>532</v>
      </c>
    </row>
    <row r="392" spans="1:18" ht="108.75" customHeight="1">
      <c r="A392" s="222"/>
      <c r="B392" s="222"/>
      <c r="C392" s="52" t="s">
        <v>526</v>
      </c>
      <c r="D392" s="53" t="s">
        <v>625</v>
      </c>
      <c r="E392" s="53" t="s">
        <v>528</v>
      </c>
      <c r="F392" s="52" t="s">
        <v>65</v>
      </c>
      <c r="G392" s="116" t="s">
        <v>610</v>
      </c>
      <c r="H392" s="61" t="s">
        <v>407</v>
      </c>
      <c r="I392" s="61" t="s">
        <v>434</v>
      </c>
      <c r="J392" s="61" t="s">
        <v>544</v>
      </c>
      <c r="K392" s="61" t="s">
        <v>536</v>
      </c>
      <c r="L392" s="163">
        <v>5</v>
      </c>
      <c r="M392" s="163"/>
      <c r="N392" s="163"/>
      <c r="O392" s="163"/>
      <c r="P392" s="108" t="s">
        <v>531</v>
      </c>
      <c r="Q392" s="59" t="s">
        <v>609</v>
      </c>
      <c r="R392" s="35"/>
    </row>
    <row r="393" spans="1:18" ht="90" customHeight="1">
      <c r="A393" s="222"/>
      <c r="B393" s="222"/>
      <c r="C393" s="52" t="s">
        <v>526</v>
      </c>
      <c r="D393" s="53" t="s">
        <v>626</v>
      </c>
      <c r="E393" s="53" t="s">
        <v>550</v>
      </c>
      <c r="F393" s="52" t="s">
        <v>65</v>
      </c>
      <c r="G393" s="61" t="s">
        <v>65</v>
      </c>
      <c r="H393" s="61" t="s">
        <v>407</v>
      </c>
      <c r="I393" s="61" t="s">
        <v>434</v>
      </c>
      <c r="J393" s="61" t="s">
        <v>529</v>
      </c>
      <c r="K393" s="61" t="s">
        <v>530</v>
      </c>
      <c r="L393" s="163"/>
      <c r="M393" s="163"/>
      <c r="N393" s="163"/>
      <c r="O393" s="163"/>
      <c r="P393" s="108" t="s">
        <v>551</v>
      </c>
      <c r="Q393" s="59" t="s">
        <v>552</v>
      </c>
      <c r="R393" s="59" t="s">
        <v>532</v>
      </c>
    </row>
    <row r="394" spans="1:18" ht="90" customHeight="1">
      <c r="A394" s="222"/>
      <c r="B394" s="222"/>
      <c r="C394" s="52" t="s">
        <v>526</v>
      </c>
      <c r="D394" s="53" t="s">
        <v>626</v>
      </c>
      <c r="E394" s="53" t="s">
        <v>550</v>
      </c>
      <c r="F394" s="52" t="s">
        <v>65</v>
      </c>
      <c r="G394" s="61" t="s">
        <v>65</v>
      </c>
      <c r="H394" s="61" t="s">
        <v>407</v>
      </c>
      <c r="I394" s="61" t="s">
        <v>434</v>
      </c>
      <c r="J394" s="61" t="s">
        <v>529</v>
      </c>
      <c r="K394" s="61" t="s">
        <v>533</v>
      </c>
      <c r="L394" s="163"/>
      <c r="M394" s="163"/>
      <c r="N394" s="163"/>
      <c r="O394" s="163"/>
      <c r="P394" s="108" t="s">
        <v>551</v>
      </c>
      <c r="Q394" s="59" t="s">
        <v>552</v>
      </c>
      <c r="R394" s="59" t="s">
        <v>532</v>
      </c>
    </row>
    <row r="395" spans="1:18" ht="90" customHeight="1">
      <c r="A395" s="222"/>
      <c r="B395" s="222"/>
      <c r="C395" s="52" t="s">
        <v>526</v>
      </c>
      <c r="D395" s="53" t="s">
        <v>626</v>
      </c>
      <c r="E395" s="53" t="s">
        <v>550</v>
      </c>
      <c r="F395" s="52" t="s">
        <v>65</v>
      </c>
      <c r="G395" s="61" t="s">
        <v>65</v>
      </c>
      <c r="H395" s="61" t="s">
        <v>407</v>
      </c>
      <c r="I395" s="61" t="s">
        <v>434</v>
      </c>
      <c r="J395" s="61" t="s">
        <v>529</v>
      </c>
      <c r="K395" s="61" t="s">
        <v>534</v>
      </c>
      <c r="L395" s="163"/>
      <c r="M395" s="163"/>
      <c r="N395" s="163"/>
      <c r="O395" s="163"/>
      <c r="P395" s="108" t="s">
        <v>551</v>
      </c>
      <c r="Q395" s="59" t="s">
        <v>552</v>
      </c>
      <c r="R395" s="59" t="s">
        <v>532</v>
      </c>
    </row>
    <row r="396" spans="1:18" ht="108.75" customHeight="1">
      <c r="A396" s="222"/>
      <c r="B396" s="222"/>
      <c r="C396" s="52" t="s">
        <v>526</v>
      </c>
      <c r="D396" s="53" t="s">
        <v>626</v>
      </c>
      <c r="E396" s="53" t="s">
        <v>550</v>
      </c>
      <c r="F396" s="52" t="s">
        <v>65</v>
      </c>
      <c r="G396" s="116" t="s">
        <v>602</v>
      </c>
      <c r="H396" s="61" t="s">
        <v>407</v>
      </c>
      <c r="I396" s="61" t="s">
        <v>434</v>
      </c>
      <c r="J396" s="61" t="s">
        <v>529</v>
      </c>
      <c r="K396" s="61" t="s">
        <v>536</v>
      </c>
      <c r="L396" s="163">
        <v>210</v>
      </c>
      <c r="M396" s="163"/>
      <c r="N396" s="163"/>
      <c r="O396" s="163"/>
      <c r="P396" s="108" t="s">
        <v>551</v>
      </c>
      <c r="Q396" s="59" t="s">
        <v>552</v>
      </c>
      <c r="R396" s="35"/>
    </row>
    <row r="397" spans="1:18" ht="108.75" customHeight="1">
      <c r="A397" s="222"/>
      <c r="B397" s="222"/>
      <c r="C397" s="52" t="s">
        <v>526</v>
      </c>
      <c r="D397" s="53" t="s">
        <v>627</v>
      </c>
      <c r="E397" s="53" t="s">
        <v>550</v>
      </c>
      <c r="F397" s="52" t="s">
        <v>65</v>
      </c>
      <c r="G397" s="116" t="s">
        <v>538</v>
      </c>
      <c r="H397" s="61" t="s">
        <v>407</v>
      </c>
      <c r="I397" s="61" t="s">
        <v>434</v>
      </c>
      <c r="J397" s="61" t="s">
        <v>539</v>
      </c>
      <c r="K397" s="61" t="s">
        <v>530</v>
      </c>
      <c r="L397" s="264">
        <v>359.14370579999996</v>
      </c>
      <c r="M397" s="163"/>
      <c r="N397" s="163"/>
      <c r="O397" s="163"/>
      <c r="P397" s="108" t="s">
        <v>551</v>
      </c>
      <c r="Q397" s="59" t="s">
        <v>552</v>
      </c>
      <c r="R397" s="35"/>
    </row>
    <row r="398" spans="1:18" ht="108.75" customHeight="1">
      <c r="A398" s="222"/>
      <c r="B398" s="222"/>
      <c r="C398" s="52" t="s">
        <v>526</v>
      </c>
      <c r="D398" s="53" t="s">
        <v>627</v>
      </c>
      <c r="E398" s="53" t="s">
        <v>550</v>
      </c>
      <c r="F398" s="52" t="s">
        <v>65</v>
      </c>
      <c r="G398" s="116" t="s">
        <v>538</v>
      </c>
      <c r="H398" s="61" t="s">
        <v>407</v>
      </c>
      <c r="I398" s="61" t="s">
        <v>434</v>
      </c>
      <c r="J398" s="61" t="s">
        <v>539</v>
      </c>
      <c r="K398" s="61" t="s">
        <v>533</v>
      </c>
      <c r="L398" s="163">
        <v>0</v>
      </c>
      <c r="M398" s="163"/>
      <c r="N398" s="163"/>
      <c r="O398" s="163"/>
      <c r="P398" s="108" t="s">
        <v>551</v>
      </c>
      <c r="Q398" s="59" t="s">
        <v>605</v>
      </c>
      <c r="R398" s="59"/>
    </row>
    <row r="399" spans="1:18" ht="90" customHeight="1">
      <c r="A399" s="222"/>
      <c r="B399" s="222"/>
      <c r="C399" s="52" t="s">
        <v>526</v>
      </c>
      <c r="D399" s="53" t="s">
        <v>627</v>
      </c>
      <c r="E399" s="53" t="s">
        <v>550</v>
      </c>
      <c r="F399" s="52" t="s">
        <v>65</v>
      </c>
      <c r="G399" s="61" t="s">
        <v>65</v>
      </c>
      <c r="H399" s="61" t="s">
        <v>407</v>
      </c>
      <c r="I399" s="61" t="s">
        <v>434</v>
      </c>
      <c r="J399" s="61" t="s">
        <v>539</v>
      </c>
      <c r="K399" s="61" t="s">
        <v>534</v>
      </c>
      <c r="L399" s="163"/>
      <c r="M399" s="163"/>
      <c r="N399" s="163"/>
      <c r="O399" s="163"/>
      <c r="P399" s="108" t="s">
        <v>551</v>
      </c>
      <c r="Q399" s="59" t="s">
        <v>552</v>
      </c>
      <c r="R399" s="59" t="s">
        <v>532</v>
      </c>
    </row>
    <row r="400" spans="1:18" ht="128.25" customHeight="1">
      <c r="A400" s="222"/>
      <c r="B400" s="222"/>
      <c r="C400" s="52" t="s">
        <v>526</v>
      </c>
      <c r="D400" s="53" t="s">
        <v>627</v>
      </c>
      <c r="E400" s="53" t="s">
        <v>550</v>
      </c>
      <c r="F400" s="52" t="s">
        <v>65</v>
      </c>
      <c r="G400" s="119" t="s">
        <v>606</v>
      </c>
      <c r="H400" s="61" t="s">
        <v>407</v>
      </c>
      <c r="I400" s="61" t="s">
        <v>434</v>
      </c>
      <c r="J400" s="61" t="s">
        <v>539</v>
      </c>
      <c r="K400" s="61" t="s">
        <v>536</v>
      </c>
      <c r="L400" s="162">
        <v>562</v>
      </c>
      <c r="M400" s="163"/>
      <c r="N400" s="163"/>
      <c r="O400" s="163"/>
      <c r="P400" s="108" t="s">
        <v>551</v>
      </c>
      <c r="Q400" s="135" t="s">
        <v>607</v>
      </c>
      <c r="R400" s="35"/>
    </row>
    <row r="401" spans="1:18" ht="90" customHeight="1">
      <c r="A401" s="222"/>
      <c r="B401" s="222"/>
      <c r="C401" s="52" t="s">
        <v>526</v>
      </c>
      <c r="D401" s="53" t="s">
        <v>628</v>
      </c>
      <c r="E401" s="53" t="s">
        <v>550</v>
      </c>
      <c r="F401" s="52" t="s">
        <v>65</v>
      </c>
      <c r="G401" s="61" t="s">
        <v>65</v>
      </c>
      <c r="H401" s="61" t="s">
        <v>407</v>
      </c>
      <c r="I401" s="61" t="s">
        <v>434</v>
      </c>
      <c r="J401" s="61" t="s">
        <v>544</v>
      </c>
      <c r="K401" s="61" t="s">
        <v>530</v>
      </c>
      <c r="L401" s="163"/>
      <c r="M401" s="163"/>
      <c r="N401" s="163"/>
      <c r="O401" s="163"/>
      <c r="P401" s="108" t="s">
        <v>551</v>
      </c>
      <c r="Q401" s="59" t="s">
        <v>552</v>
      </c>
      <c r="R401" s="59" t="s">
        <v>532</v>
      </c>
    </row>
    <row r="402" spans="1:18" ht="108.75" customHeight="1">
      <c r="A402" s="222"/>
      <c r="B402" s="222"/>
      <c r="C402" s="52" t="s">
        <v>526</v>
      </c>
      <c r="D402" s="53" t="s">
        <v>628</v>
      </c>
      <c r="E402" s="53" t="s">
        <v>550</v>
      </c>
      <c r="F402" s="52" t="s">
        <v>65</v>
      </c>
      <c r="G402" s="116" t="s">
        <v>545</v>
      </c>
      <c r="H402" s="61" t="s">
        <v>407</v>
      </c>
      <c r="I402" s="61" t="s">
        <v>434</v>
      </c>
      <c r="J402" s="61" t="s">
        <v>544</v>
      </c>
      <c r="K402" s="61" t="s">
        <v>533</v>
      </c>
      <c r="L402" s="264">
        <v>79.189703064</v>
      </c>
      <c r="M402" s="163"/>
      <c r="N402" s="163"/>
      <c r="O402" s="163"/>
      <c r="P402" s="108" t="s">
        <v>551</v>
      </c>
      <c r="Q402" s="59" t="s">
        <v>552</v>
      </c>
      <c r="R402" s="35"/>
    </row>
    <row r="403" spans="1:18" ht="90" customHeight="1">
      <c r="A403" s="222"/>
      <c r="B403" s="222"/>
      <c r="C403" s="52" t="s">
        <v>526</v>
      </c>
      <c r="D403" s="53" t="s">
        <v>628</v>
      </c>
      <c r="E403" s="53" t="s">
        <v>550</v>
      </c>
      <c r="F403" s="52" t="s">
        <v>65</v>
      </c>
      <c r="G403" s="61" t="s">
        <v>65</v>
      </c>
      <c r="H403" s="61" t="s">
        <v>407</v>
      </c>
      <c r="I403" s="61" t="s">
        <v>434</v>
      </c>
      <c r="J403" s="61" t="s">
        <v>544</v>
      </c>
      <c r="K403" s="61" t="s">
        <v>534</v>
      </c>
      <c r="L403" s="163"/>
      <c r="M403" s="163"/>
      <c r="N403" s="163"/>
      <c r="O403" s="163"/>
      <c r="P403" s="108" t="s">
        <v>551</v>
      </c>
      <c r="Q403" s="59" t="s">
        <v>552</v>
      </c>
      <c r="R403" s="59" t="s">
        <v>532</v>
      </c>
    </row>
    <row r="404" spans="1:18" ht="108.75" customHeight="1">
      <c r="A404" s="222"/>
      <c r="B404" s="222"/>
      <c r="C404" s="52" t="s">
        <v>526</v>
      </c>
      <c r="D404" s="53" t="s">
        <v>628</v>
      </c>
      <c r="E404" s="53" t="s">
        <v>550</v>
      </c>
      <c r="F404" s="52" t="s">
        <v>65</v>
      </c>
      <c r="G404" s="116" t="s">
        <v>610</v>
      </c>
      <c r="H404" s="61" t="s">
        <v>407</v>
      </c>
      <c r="I404" s="61" t="s">
        <v>434</v>
      </c>
      <c r="J404" s="61" t="s">
        <v>544</v>
      </c>
      <c r="K404" s="61" t="s">
        <v>536</v>
      </c>
      <c r="L404" s="264">
        <v>0.59362596000000001</v>
      </c>
      <c r="M404" s="163"/>
      <c r="N404" s="163"/>
      <c r="O404" s="163"/>
      <c r="P404" s="108" t="s">
        <v>551</v>
      </c>
      <c r="Q404" s="59" t="s">
        <v>552</v>
      </c>
      <c r="R404" s="35"/>
    </row>
    <row r="405" spans="1:18" ht="45" customHeight="1">
      <c r="A405" s="222"/>
      <c r="B405" s="222"/>
      <c r="C405" s="52" t="s">
        <v>526</v>
      </c>
      <c r="D405" s="53" t="s">
        <v>629</v>
      </c>
      <c r="E405" s="53" t="s">
        <v>556</v>
      </c>
      <c r="F405" s="52" t="s">
        <v>65</v>
      </c>
      <c r="G405" s="61" t="s">
        <v>65</v>
      </c>
      <c r="H405" s="61" t="s">
        <v>407</v>
      </c>
      <c r="I405" s="61" t="s">
        <v>434</v>
      </c>
      <c r="J405" s="61" t="s">
        <v>529</v>
      </c>
      <c r="K405" s="61" t="s">
        <v>530</v>
      </c>
      <c r="L405" s="265">
        <v>0</v>
      </c>
      <c r="M405" s="163"/>
      <c r="N405" s="163"/>
      <c r="O405" s="163"/>
      <c r="P405" s="108" t="s">
        <v>557</v>
      </c>
      <c r="Q405" s="59"/>
      <c r="R405" s="35"/>
    </row>
    <row r="406" spans="1:18" ht="45" customHeight="1">
      <c r="A406" s="222"/>
      <c r="B406" s="222"/>
      <c r="C406" s="52" t="s">
        <v>526</v>
      </c>
      <c r="D406" s="53" t="s">
        <v>629</v>
      </c>
      <c r="E406" s="53" t="s">
        <v>556</v>
      </c>
      <c r="F406" s="52" t="s">
        <v>65</v>
      </c>
      <c r="G406" s="61" t="s">
        <v>65</v>
      </c>
      <c r="H406" s="61" t="s">
        <v>407</v>
      </c>
      <c r="I406" s="61" t="s">
        <v>434</v>
      </c>
      <c r="J406" s="61" t="s">
        <v>529</v>
      </c>
      <c r="K406" s="61" t="s">
        <v>533</v>
      </c>
      <c r="L406" s="163"/>
      <c r="M406" s="163"/>
      <c r="N406" s="163"/>
      <c r="O406" s="163"/>
      <c r="P406" s="108" t="s">
        <v>557</v>
      </c>
      <c r="Q406" s="59"/>
      <c r="R406" s="59" t="s">
        <v>532</v>
      </c>
    </row>
    <row r="407" spans="1:18" ht="45" customHeight="1">
      <c r="A407" s="222"/>
      <c r="B407" s="222"/>
      <c r="C407" s="52" t="s">
        <v>526</v>
      </c>
      <c r="D407" s="53" t="s">
        <v>629</v>
      </c>
      <c r="E407" s="53" t="s">
        <v>556</v>
      </c>
      <c r="F407" s="52" t="s">
        <v>65</v>
      </c>
      <c r="G407" s="61" t="s">
        <v>65</v>
      </c>
      <c r="H407" s="61" t="s">
        <v>407</v>
      </c>
      <c r="I407" s="61" t="s">
        <v>434</v>
      </c>
      <c r="J407" s="61" t="s">
        <v>529</v>
      </c>
      <c r="K407" s="61" t="s">
        <v>534</v>
      </c>
      <c r="L407" s="163"/>
      <c r="M407" s="163"/>
      <c r="N407" s="163"/>
      <c r="O407" s="163"/>
      <c r="P407" s="108" t="s">
        <v>557</v>
      </c>
      <c r="Q407" s="59"/>
      <c r="R407" s="59" t="s">
        <v>532</v>
      </c>
    </row>
    <row r="408" spans="1:18" ht="45" customHeight="1">
      <c r="A408" s="222"/>
      <c r="B408" s="222"/>
      <c r="C408" s="52" t="s">
        <v>526</v>
      </c>
      <c r="D408" s="53" t="s">
        <v>629</v>
      </c>
      <c r="E408" s="53" t="s">
        <v>556</v>
      </c>
      <c r="F408" s="52" t="s">
        <v>65</v>
      </c>
      <c r="G408" s="61" t="s">
        <v>65</v>
      </c>
      <c r="H408" s="61" t="s">
        <v>407</v>
      </c>
      <c r="I408" s="61" t="s">
        <v>434</v>
      </c>
      <c r="J408" s="61" t="s">
        <v>529</v>
      </c>
      <c r="K408" s="61" t="s">
        <v>536</v>
      </c>
      <c r="L408" s="162">
        <v>0</v>
      </c>
      <c r="M408" s="163"/>
      <c r="N408" s="163"/>
      <c r="O408" s="163"/>
      <c r="P408" s="108" t="s">
        <v>557</v>
      </c>
      <c r="Q408" s="59"/>
      <c r="R408" s="35"/>
    </row>
    <row r="409" spans="1:18" ht="45" customHeight="1">
      <c r="A409" s="222"/>
      <c r="B409" s="222"/>
      <c r="C409" s="52" t="s">
        <v>526</v>
      </c>
      <c r="D409" s="53" t="s">
        <v>630</v>
      </c>
      <c r="E409" s="53" t="s">
        <v>556</v>
      </c>
      <c r="F409" s="52" t="s">
        <v>65</v>
      </c>
      <c r="G409" s="61" t="s">
        <v>65</v>
      </c>
      <c r="H409" s="61" t="s">
        <v>407</v>
      </c>
      <c r="I409" s="61" t="s">
        <v>434</v>
      </c>
      <c r="J409" s="61" t="s">
        <v>539</v>
      </c>
      <c r="K409" s="61" t="s">
        <v>530</v>
      </c>
      <c r="L409" s="162">
        <v>2</v>
      </c>
      <c r="M409" s="163"/>
      <c r="N409" s="163"/>
      <c r="O409" s="163"/>
      <c r="P409" s="108" t="s">
        <v>557</v>
      </c>
      <c r="Q409" s="59"/>
      <c r="R409" s="35"/>
    </row>
    <row r="410" spans="1:18" ht="45" customHeight="1">
      <c r="A410" s="222"/>
      <c r="B410" s="222"/>
      <c r="C410" s="52" t="s">
        <v>526</v>
      </c>
      <c r="D410" s="53" t="s">
        <v>630</v>
      </c>
      <c r="E410" s="53" t="s">
        <v>556</v>
      </c>
      <c r="F410" s="52" t="s">
        <v>65</v>
      </c>
      <c r="G410" s="61" t="s">
        <v>65</v>
      </c>
      <c r="H410" s="61" t="s">
        <v>407</v>
      </c>
      <c r="I410" s="61" t="s">
        <v>434</v>
      </c>
      <c r="J410" s="61" t="s">
        <v>539</v>
      </c>
      <c r="K410" s="61" t="s">
        <v>533</v>
      </c>
      <c r="L410" s="163"/>
      <c r="M410" s="163"/>
      <c r="N410" s="163"/>
      <c r="O410" s="163"/>
      <c r="P410" s="108" t="s">
        <v>557</v>
      </c>
      <c r="Q410" s="59"/>
      <c r="R410" s="59" t="s">
        <v>532</v>
      </c>
    </row>
    <row r="411" spans="1:18" ht="45" customHeight="1">
      <c r="A411" s="222"/>
      <c r="B411" s="222"/>
      <c r="C411" s="52" t="s">
        <v>526</v>
      </c>
      <c r="D411" s="53" t="s">
        <v>630</v>
      </c>
      <c r="E411" s="53" t="s">
        <v>556</v>
      </c>
      <c r="F411" s="52" t="s">
        <v>65</v>
      </c>
      <c r="G411" s="61" t="s">
        <v>65</v>
      </c>
      <c r="H411" s="61" t="s">
        <v>407</v>
      </c>
      <c r="I411" s="61" t="s">
        <v>434</v>
      </c>
      <c r="J411" s="61" t="s">
        <v>539</v>
      </c>
      <c r="K411" s="61" t="s">
        <v>534</v>
      </c>
      <c r="L411" s="163"/>
      <c r="M411" s="163"/>
      <c r="N411" s="163"/>
      <c r="O411" s="163"/>
      <c r="P411" s="108" t="s">
        <v>557</v>
      </c>
      <c r="Q411" s="59"/>
      <c r="R411" s="59" t="s">
        <v>532</v>
      </c>
    </row>
    <row r="412" spans="1:18" ht="45" customHeight="1">
      <c r="A412" s="222"/>
      <c r="B412" s="222"/>
      <c r="C412" s="52" t="s">
        <v>526</v>
      </c>
      <c r="D412" s="53" t="s">
        <v>630</v>
      </c>
      <c r="E412" s="53" t="s">
        <v>556</v>
      </c>
      <c r="F412" s="52" t="s">
        <v>65</v>
      </c>
      <c r="G412" s="61" t="s">
        <v>65</v>
      </c>
      <c r="H412" s="61" t="s">
        <v>407</v>
      </c>
      <c r="I412" s="61" t="s">
        <v>434</v>
      </c>
      <c r="J412" s="61" t="s">
        <v>539</v>
      </c>
      <c r="K412" s="61" t="s">
        <v>536</v>
      </c>
      <c r="L412" s="162">
        <v>6</v>
      </c>
      <c r="M412" s="163"/>
      <c r="N412" s="163"/>
      <c r="O412" s="163"/>
      <c r="P412" s="108" t="s">
        <v>557</v>
      </c>
      <c r="Q412" s="59"/>
      <c r="R412" s="35"/>
    </row>
    <row r="413" spans="1:18" ht="45" customHeight="1">
      <c r="A413" s="222"/>
      <c r="B413" s="222"/>
      <c r="C413" s="52" t="s">
        <v>526</v>
      </c>
      <c r="D413" s="53" t="s">
        <v>631</v>
      </c>
      <c r="E413" s="53" t="s">
        <v>556</v>
      </c>
      <c r="F413" s="52" t="s">
        <v>65</v>
      </c>
      <c r="G413" s="61" t="s">
        <v>65</v>
      </c>
      <c r="H413" s="61" t="s">
        <v>407</v>
      </c>
      <c r="I413" s="61" t="s">
        <v>434</v>
      </c>
      <c r="J413" s="61" t="s">
        <v>544</v>
      </c>
      <c r="K413" s="61" t="s">
        <v>530</v>
      </c>
      <c r="L413" s="162">
        <v>0</v>
      </c>
      <c r="M413" s="163"/>
      <c r="N413" s="163"/>
      <c r="O413" s="163"/>
      <c r="P413" s="108" t="s">
        <v>557</v>
      </c>
      <c r="Q413" s="59"/>
      <c r="R413" s="35"/>
    </row>
    <row r="414" spans="1:18" ht="45" customHeight="1">
      <c r="A414" s="222"/>
      <c r="B414" s="222"/>
      <c r="C414" s="52" t="s">
        <v>526</v>
      </c>
      <c r="D414" s="53" t="s">
        <v>631</v>
      </c>
      <c r="E414" s="53" t="s">
        <v>556</v>
      </c>
      <c r="F414" s="52" t="s">
        <v>65</v>
      </c>
      <c r="G414" s="61" t="s">
        <v>65</v>
      </c>
      <c r="H414" s="61" t="s">
        <v>407</v>
      </c>
      <c r="I414" s="61" t="s">
        <v>434</v>
      </c>
      <c r="J414" s="61" t="s">
        <v>544</v>
      </c>
      <c r="K414" s="61" t="s">
        <v>533</v>
      </c>
      <c r="L414" s="163"/>
      <c r="M414" s="163"/>
      <c r="N414" s="163"/>
      <c r="O414" s="163"/>
      <c r="P414" s="108" t="s">
        <v>557</v>
      </c>
      <c r="Q414" s="59"/>
      <c r="R414" s="59" t="s">
        <v>532</v>
      </c>
    </row>
    <row r="415" spans="1:18" ht="45" customHeight="1">
      <c r="A415" s="222"/>
      <c r="B415" s="222"/>
      <c r="C415" s="52" t="s">
        <v>526</v>
      </c>
      <c r="D415" s="53" t="s">
        <v>631</v>
      </c>
      <c r="E415" s="53" t="s">
        <v>556</v>
      </c>
      <c r="F415" s="52" t="s">
        <v>65</v>
      </c>
      <c r="G415" s="61" t="s">
        <v>65</v>
      </c>
      <c r="H415" s="61" t="s">
        <v>407</v>
      </c>
      <c r="I415" s="61" t="s">
        <v>434</v>
      </c>
      <c r="J415" s="61" t="s">
        <v>544</v>
      </c>
      <c r="K415" s="61" t="s">
        <v>534</v>
      </c>
      <c r="L415" s="163"/>
      <c r="M415" s="163"/>
      <c r="N415" s="163"/>
      <c r="O415" s="163"/>
      <c r="P415" s="108" t="s">
        <v>557</v>
      </c>
      <c r="Q415" s="59"/>
      <c r="R415" s="59" t="s">
        <v>532</v>
      </c>
    </row>
    <row r="416" spans="1:18" ht="45" customHeight="1">
      <c r="A416" s="222"/>
      <c r="B416" s="222"/>
      <c r="C416" s="52" t="s">
        <v>526</v>
      </c>
      <c r="D416" s="53" t="s">
        <v>631</v>
      </c>
      <c r="E416" s="53" t="s">
        <v>556</v>
      </c>
      <c r="F416" s="52" t="s">
        <v>65</v>
      </c>
      <c r="G416" s="61" t="s">
        <v>65</v>
      </c>
      <c r="H416" s="61" t="s">
        <v>407</v>
      </c>
      <c r="I416" s="61" t="s">
        <v>434</v>
      </c>
      <c r="J416" s="61" t="s">
        <v>544</v>
      </c>
      <c r="K416" s="61" t="s">
        <v>536</v>
      </c>
      <c r="L416" s="162">
        <v>0</v>
      </c>
      <c r="M416" s="163"/>
      <c r="N416" s="163"/>
      <c r="O416" s="163"/>
      <c r="P416" s="108" t="s">
        <v>557</v>
      </c>
      <c r="Q416" s="59"/>
      <c r="R416" s="35"/>
    </row>
    <row r="417" spans="1:18" ht="45" customHeight="1">
      <c r="A417" s="222"/>
      <c r="B417" s="222"/>
      <c r="C417" s="52" t="s">
        <v>526</v>
      </c>
      <c r="D417" s="53" t="s">
        <v>632</v>
      </c>
      <c r="E417" s="53" t="s">
        <v>561</v>
      </c>
      <c r="F417" s="52" t="s">
        <v>65</v>
      </c>
      <c r="G417" s="61" t="s">
        <v>65</v>
      </c>
      <c r="H417" s="61" t="s">
        <v>407</v>
      </c>
      <c r="I417" s="61" t="s">
        <v>434</v>
      </c>
      <c r="J417" s="61" t="s">
        <v>529</v>
      </c>
      <c r="K417" s="61" t="s">
        <v>530</v>
      </c>
      <c r="L417" s="162">
        <v>0</v>
      </c>
      <c r="M417" s="163"/>
      <c r="N417" s="163"/>
      <c r="O417" s="163"/>
      <c r="P417" s="108" t="s">
        <v>557</v>
      </c>
      <c r="Q417" s="59"/>
      <c r="R417" s="35"/>
    </row>
    <row r="418" spans="1:18" ht="45" customHeight="1">
      <c r="A418" s="222"/>
      <c r="B418" s="222"/>
      <c r="C418" s="52" t="s">
        <v>526</v>
      </c>
      <c r="D418" s="53" t="s">
        <v>632</v>
      </c>
      <c r="E418" s="53" t="s">
        <v>561</v>
      </c>
      <c r="F418" s="52" t="s">
        <v>65</v>
      </c>
      <c r="G418" s="61" t="s">
        <v>65</v>
      </c>
      <c r="H418" s="61" t="s">
        <v>407</v>
      </c>
      <c r="I418" s="61" t="s">
        <v>434</v>
      </c>
      <c r="J418" s="61" t="s">
        <v>529</v>
      </c>
      <c r="K418" s="61" t="s">
        <v>533</v>
      </c>
      <c r="L418" s="163"/>
      <c r="M418" s="163"/>
      <c r="N418" s="163"/>
      <c r="O418" s="163"/>
      <c r="P418" s="108" t="s">
        <v>557</v>
      </c>
      <c r="Q418" s="59"/>
      <c r="R418" s="59" t="s">
        <v>532</v>
      </c>
    </row>
    <row r="419" spans="1:18" ht="45" customHeight="1">
      <c r="A419" s="222"/>
      <c r="B419" s="222"/>
      <c r="C419" s="52" t="s">
        <v>526</v>
      </c>
      <c r="D419" s="53" t="s">
        <v>632</v>
      </c>
      <c r="E419" s="53" t="s">
        <v>561</v>
      </c>
      <c r="F419" s="52" t="s">
        <v>65</v>
      </c>
      <c r="G419" s="61" t="s">
        <v>65</v>
      </c>
      <c r="H419" s="61" t="s">
        <v>407</v>
      </c>
      <c r="I419" s="61" t="s">
        <v>434</v>
      </c>
      <c r="J419" s="61" t="s">
        <v>529</v>
      </c>
      <c r="K419" s="61" t="s">
        <v>534</v>
      </c>
      <c r="L419" s="163"/>
      <c r="M419" s="163"/>
      <c r="N419" s="163"/>
      <c r="O419" s="163"/>
      <c r="P419" s="108" t="s">
        <v>557</v>
      </c>
      <c r="Q419" s="59"/>
      <c r="R419" s="59" t="s">
        <v>532</v>
      </c>
    </row>
    <row r="420" spans="1:18" ht="45" customHeight="1">
      <c r="A420" s="222"/>
      <c r="B420" s="222"/>
      <c r="C420" s="52" t="s">
        <v>526</v>
      </c>
      <c r="D420" s="53" t="s">
        <v>632</v>
      </c>
      <c r="E420" s="53" t="s">
        <v>561</v>
      </c>
      <c r="F420" s="52" t="s">
        <v>65</v>
      </c>
      <c r="G420" s="61" t="s">
        <v>65</v>
      </c>
      <c r="H420" s="61" t="s">
        <v>407</v>
      </c>
      <c r="I420" s="61" t="s">
        <v>434</v>
      </c>
      <c r="J420" s="61" t="s">
        <v>529</v>
      </c>
      <c r="K420" s="61" t="s">
        <v>536</v>
      </c>
      <c r="L420" s="162">
        <v>108</v>
      </c>
      <c r="M420" s="163"/>
      <c r="N420" s="163"/>
      <c r="O420" s="163"/>
      <c r="P420" s="108" t="s">
        <v>557</v>
      </c>
      <c r="Q420" s="59"/>
      <c r="R420" s="35"/>
    </row>
    <row r="421" spans="1:18" ht="45" customHeight="1">
      <c r="A421" s="222"/>
      <c r="B421" s="222"/>
      <c r="C421" s="52" t="s">
        <v>526</v>
      </c>
      <c r="D421" s="53" t="s">
        <v>633</v>
      </c>
      <c r="E421" s="53" t="s">
        <v>561</v>
      </c>
      <c r="F421" s="52" t="s">
        <v>65</v>
      </c>
      <c r="G421" s="61" t="s">
        <v>65</v>
      </c>
      <c r="H421" s="61" t="s">
        <v>407</v>
      </c>
      <c r="I421" s="61" t="s">
        <v>434</v>
      </c>
      <c r="J421" s="61" t="s">
        <v>539</v>
      </c>
      <c r="K421" s="61" t="s">
        <v>530</v>
      </c>
      <c r="L421" s="162">
        <v>34</v>
      </c>
      <c r="M421" s="163"/>
      <c r="N421" s="163"/>
      <c r="O421" s="163"/>
      <c r="P421" s="108" t="s">
        <v>557</v>
      </c>
      <c r="Q421" s="59"/>
      <c r="R421" s="35"/>
    </row>
    <row r="422" spans="1:18" ht="45" customHeight="1">
      <c r="A422" s="222"/>
      <c r="B422" s="222"/>
      <c r="C422" s="52" t="s">
        <v>526</v>
      </c>
      <c r="D422" s="53" t="s">
        <v>633</v>
      </c>
      <c r="E422" s="53" t="s">
        <v>561</v>
      </c>
      <c r="F422" s="52" t="s">
        <v>65</v>
      </c>
      <c r="G422" s="61" t="s">
        <v>65</v>
      </c>
      <c r="H422" s="61" t="s">
        <v>407</v>
      </c>
      <c r="I422" s="61" t="s">
        <v>434</v>
      </c>
      <c r="J422" s="61" t="s">
        <v>539</v>
      </c>
      <c r="K422" s="61" t="s">
        <v>533</v>
      </c>
      <c r="L422" s="163"/>
      <c r="M422" s="163"/>
      <c r="N422" s="163"/>
      <c r="O422" s="163"/>
      <c r="P422" s="108" t="s">
        <v>557</v>
      </c>
      <c r="Q422" s="59"/>
      <c r="R422" s="59" t="s">
        <v>532</v>
      </c>
    </row>
    <row r="423" spans="1:18" ht="45" customHeight="1">
      <c r="A423" s="222"/>
      <c r="B423" s="222"/>
      <c r="C423" s="52" t="s">
        <v>526</v>
      </c>
      <c r="D423" s="53" t="s">
        <v>633</v>
      </c>
      <c r="E423" s="53" t="s">
        <v>561</v>
      </c>
      <c r="F423" s="52" t="s">
        <v>65</v>
      </c>
      <c r="G423" s="61" t="s">
        <v>65</v>
      </c>
      <c r="H423" s="61" t="s">
        <v>407</v>
      </c>
      <c r="I423" s="61" t="s">
        <v>434</v>
      </c>
      <c r="J423" s="61" t="s">
        <v>539</v>
      </c>
      <c r="K423" s="61" t="s">
        <v>534</v>
      </c>
      <c r="L423" s="163"/>
      <c r="M423" s="163"/>
      <c r="N423" s="163"/>
      <c r="O423" s="163"/>
      <c r="P423" s="108" t="s">
        <v>557</v>
      </c>
      <c r="Q423" s="59"/>
      <c r="R423" s="59" t="s">
        <v>532</v>
      </c>
    </row>
    <row r="424" spans="1:18" ht="45" customHeight="1">
      <c r="A424" s="222"/>
      <c r="B424" s="222"/>
      <c r="C424" s="52" t="s">
        <v>526</v>
      </c>
      <c r="D424" s="53" t="s">
        <v>633</v>
      </c>
      <c r="E424" s="53" t="s">
        <v>561</v>
      </c>
      <c r="F424" s="52" t="s">
        <v>65</v>
      </c>
      <c r="G424" s="61" t="s">
        <v>65</v>
      </c>
      <c r="H424" s="61" t="s">
        <v>407</v>
      </c>
      <c r="I424" s="61" t="s">
        <v>434</v>
      </c>
      <c r="J424" s="61" t="s">
        <v>539</v>
      </c>
      <c r="K424" s="61" t="s">
        <v>536</v>
      </c>
      <c r="L424" s="162">
        <v>252</v>
      </c>
      <c r="M424" s="163"/>
      <c r="N424" s="163"/>
      <c r="O424" s="163"/>
      <c r="P424" s="108" t="s">
        <v>557</v>
      </c>
      <c r="Q424" s="59"/>
      <c r="R424" s="35"/>
    </row>
    <row r="425" spans="1:18" ht="45" customHeight="1">
      <c r="A425" s="222"/>
      <c r="B425" s="222"/>
      <c r="C425" s="52" t="s">
        <v>526</v>
      </c>
      <c r="D425" s="53" t="s">
        <v>634</v>
      </c>
      <c r="E425" s="53" t="s">
        <v>561</v>
      </c>
      <c r="F425" s="52" t="s">
        <v>65</v>
      </c>
      <c r="G425" s="61" t="s">
        <v>65</v>
      </c>
      <c r="H425" s="61" t="s">
        <v>407</v>
      </c>
      <c r="I425" s="61" t="s">
        <v>434</v>
      </c>
      <c r="J425" s="61" t="s">
        <v>544</v>
      </c>
      <c r="K425" s="61" t="s">
        <v>530</v>
      </c>
      <c r="L425" s="162">
        <v>0</v>
      </c>
      <c r="M425" s="163"/>
      <c r="N425" s="163"/>
      <c r="O425" s="163"/>
      <c r="P425" s="108" t="s">
        <v>557</v>
      </c>
      <c r="Q425" s="59"/>
      <c r="R425" s="35"/>
    </row>
    <row r="426" spans="1:18" ht="45" customHeight="1">
      <c r="A426" s="222"/>
      <c r="B426" s="222"/>
      <c r="C426" s="52" t="s">
        <v>526</v>
      </c>
      <c r="D426" s="53" t="s">
        <v>634</v>
      </c>
      <c r="E426" s="53" t="s">
        <v>561</v>
      </c>
      <c r="F426" s="52" t="s">
        <v>65</v>
      </c>
      <c r="G426" s="61" t="s">
        <v>65</v>
      </c>
      <c r="H426" s="61" t="s">
        <v>407</v>
      </c>
      <c r="I426" s="61" t="s">
        <v>434</v>
      </c>
      <c r="J426" s="61" t="s">
        <v>544</v>
      </c>
      <c r="K426" s="61" t="s">
        <v>533</v>
      </c>
      <c r="L426" s="163"/>
      <c r="M426" s="163"/>
      <c r="N426" s="163"/>
      <c r="O426" s="163"/>
      <c r="P426" s="108" t="s">
        <v>557</v>
      </c>
      <c r="Q426" s="59"/>
      <c r="R426" s="59" t="s">
        <v>532</v>
      </c>
    </row>
    <row r="427" spans="1:18" ht="45" customHeight="1">
      <c r="A427" s="222"/>
      <c r="B427" s="222"/>
      <c r="C427" s="52" t="s">
        <v>526</v>
      </c>
      <c r="D427" s="53" t="s">
        <v>634</v>
      </c>
      <c r="E427" s="53" t="s">
        <v>561</v>
      </c>
      <c r="F427" s="52" t="s">
        <v>65</v>
      </c>
      <c r="G427" s="61" t="s">
        <v>65</v>
      </c>
      <c r="H427" s="61" t="s">
        <v>407</v>
      </c>
      <c r="I427" s="61" t="s">
        <v>434</v>
      </c>
      <c r="J427" s="61" t="s">
        <v>544</v>
      </c>
      <c r="K427" s="61" t="s">
        <v>534</v>
      </c>
      <c r="L427" s="163"/>
      <c r="M427" s="163"/>
      <c r="N427" s="163"/>
      <c r="O427" s="163"/>
      <c r="P427" s="108" t="s">
        <v>557</v>
      </c>
      <c r="Q427" s="59"/>
      <c r="R427" s="59" t="s">
        <v>532</v>
      </c>
    </row>
    <row r="428" spans="1:18" ht="45" customHeight="1">
      <c r="A428" s="222"/>
      <c r="B428" s="222"/>
      <c r="C428" s="52" t="s">
        <v>526</v>
      </c>
      <c r="D428" s="53" t="s">
        <v>634</v>
      </c>
      <c r="E428" s="53" t="s">
        <v>561</v>
      </c>
      <c r="F428" s="52" t="s">
        <v>65</v>
      </c>
      <c r="G428" s="61" t="s">
        <v>65</v>
      </c>
      <c r="H428" s="61" t="s">
        <v>407</v>
      </c>
      <c r="I428" s="61" t="s">
        <v>434</v>
      </c>
      <c r="J428" s="61" t="s">
        <v>544</v>
      </c>
      <c r="K428" s="61" t="s">
        <v>536</v>
      </c>
      <c r="L428" s="162">
        <v>1</v>
      </c>
      <c r="M428" s="163"/>
      <c r="N428" s="163"/>
      <c r="O428" s="163"/>
      <c r="P428" s="108" t="s">
        <v>557</v>
      </c>
      <c r="Q428" s="59"/>
      <c r="R428" s="35"/>
    </row>
    <row r="429" spans="1:18" ht="45" customHeight="1">
      <c r="A429" s="222"/>
      <c r="B429" s="222"/>
      <c r="C429" s="52" t="s">
        <v>526</v>
      </c>
      <c r="D429" s="53" t="s">
        <v>635</v>
      </c>
      <c r="E429" s="53" t="s">
        <v>565</v>
      </c>
      <c r="F429" s="52" t="s">
        <v>65</v>
      </c>
      <c r="G429" s="61" t="s">
        <v>65</v>
      </c>
      <c r="H429" s="61" t="s">
        <v>407</v>
      </c>
      <c r="I429" s="61" t="s">
        <v>434</v>
      </c>
      <c r="J429" s="61" t="s">
        <v>529</v>
      </c>
      <c r="K429" s="61" t="s">
        <v>530</v>
      </c>
      <c r="L429" s="162">
        <v>0</v>
      </c>
      <c r="M429" s="163"/>
      <c r="N429" s="163"/>
      <c r="O429" s="163"/>
      <c r="P429" s="108" t="s">
        <v>557</v>
      </c>
      <c r="Q429" s="59"/>
      <c r="R429" s="35"/>
    </row>
    <row r="430" spans="1:18" ht="45" customHeight="1">
      <c r="A430" s="222"/>
      <c r="B430" s="222"/>
      <c r="C430" s="52" t="s">
        <v>526</v>
      </c>
      <c r="D430" s="53" t="s">
        <v>635</v>
      </c>
      <c r="E430" s="53" t="s">
        <v>565</v>
      </c>
      <c r="F430" s="52" t="s">
        <v>65</v>
      </c>
      <c r="G430" s="61" t="s">
        <v>65</v>
      </c>
      <c r="H430" s="61" t="s">
        <v>407</v>
      </c>
      <c r="I430" s="61" t="s">
        <v>434</v>
      </c>
      <c r="J430" s="61" t="s">
        <v>529</v>
      </c>
      <c r="K430" s="61" t="s">
        <v>533</v>
      </c>
      <c r="L430" s="163"/>
      <c r="M430" s="163"/>
      <c r="N430" s="163"/>
      <c r="O430" s="163"/>
      <c r="P430" s="108" t="s">
        <v>557</v>
      </c>
      <c r="Q430" s="59"/>
      <c r="R430" s="59" t="s">
        <v>532</v>
      </c>
    </row>
    <row r="431" spans="1:18" ht="45" customHeight="1">
      <c r="A431" s="222"/>
      <c r="B431" s="222"/>
      <c r="C431" s="52" t="s">
        <v>526</v>
      </c>
      <c r="D431" s="53" t="s">
        <v>635</v>
      </c>
      <c r="E431" s="53" t="s">
        <v>565</v>
      </c>
      <c r="F431" s="52" t="s">
        <v>65</v>
      </c>
      <c r="G431" s="61" t="s">
        <v>65</v>
      </c>
      <c r="H431" s="61" t="s">
        <v>407</v>
      </c>
      <c r="I431" s="61" t="s">
        <v>434</v>
      </c>
      <c r="J431" s="61" t="s">
        <v>529</v>
      </c>
      <c r="K431" s="61" t="s">
        <v>534</v>
      </c>
      <c r="L431" s="163"/>
      <c r="M431" s="163"/>
      <c r="N431" s="163"/>
      <c r="O431" s="163"/>
      <c r="P431" s="108" t="s">
        <v>557</v>
      </c>
      <c r="Q431" s="59"/>
      <c r="R431" s="59" t="s">
        <v>532</v>
      </c>
    </row>
    <row r="432" spans="1:18" ht="45" customHeight="1">
      <c r="A432" s="222"/>
      <c r="B432" s="222"/>
      <c r="C432" s="52" t="s">
        <v>526</v>
      </c>
      <c r="D432" s="53" t="s">
        <v>635</v>
      </c>
      <c r="E432" s="53" t="s">
        <v>565</v>
      </c>
      <c r="F432" s="52" t="s">
        <v>65</v>
      </c>
      <c r="G432" s="61" t="s">
        <v>65</v>
      </c>
      <c r="H432" s="61" t="s">
        <v>407</v>
      </c>
      <c r="I432" s="61" t="s">
        <v>434</v>
      </c>
      <c r="J432" s="61" t="s">
        <v>529</v>
      </c>
      <c r="K432" s="61" t="s">
        <v>536</v>
      </c>
      <c r="L432" s="162">
        <v>71</v>
      </c>
      <c r="M432" s="163"/>
      <c r="N432" s="163"/>
      <c r="O432" s="163"/>
      <c r="P432" s="108" t="s">
        <v>557</v>
      </c>
      <c r="Q432" s="59"/>
      <c r="R432" s="35"/>
    </row>
    <row r="433" spans="1:18" ht="45" customHeight="1">
      <c r="A433" s="222"/>
      <c r="B433" s="222"/>
      <c r="C433" s="52" t="s">
        <v>526</v>
      </c>
      <c r="D433" s="53" t="s">
        <v>636</v>
      </c>
      <c r="E433" s="53" t="s">
        <v>565</v>
      </c>
      <c r="F433" s="52" t="s">
        <v>65</v>
      </c>
      <c r="G433" s="61" t="s">
        <v>65</v>
      </c>
      <c r="H433" s="61" t="s">
        <v>407</v>
      </c>
      <c r="I433" s="61" t="s">
        <v>434</v>
      </c>
      <c r="J433" s="61" t="s">
        <v>539</v>
      </c>
      <c r="K433" s="61" t="s">
        <v>530</v>
      </c>
      <c r="L433" s="162">
        <v>36</v>
      </c>
      <c r="M433" s="163"/>
      <c r="N433" s="163"/>
      <c r="O433" s="163"/>
      <c r="P433" s="108" t="s">
        <v>557</v>
      </c>
      <c r="Q433" s="59"/>
      <c r="R433" s="35"/>
    </row>
    <row r="434" spans="1:18" ht="45" customHeight="1">
      <c r="A434" s="222"/>
      <c r="B434" s="222"/>
      <c r="C434" s="52" t="s">
        <v>526</v>
      </c>
      <c r="D434" s="53" t="s">
        <v>636</v>
      </c>
      <c r="E434" s="53" t="s">
        <v>565</v>
      </c>
      <c r="F434" s="52" t="s">
        <v>65</v>
      </c>
      <c r="G434" s="61" t="s">
        <v>65</v>
      </c>
      <c r="H434" s="61" t="s">
        <v>407</v>
      </c>
      <c r="I434" s="61" t="s">
        <v>434</v>
      </c>
      <c r="J434" s="61" t="s">
        <v>539</v>
      </c>
      <c r="K434" s="61" t="s">
        <v>533</v>
      </c>
      <c r="L434" s="163"/>
      <c r="M434" s="163"/>
      <c r="N434" s="163"/>
      <c r="O434" s="163"/>
      <c r="P434" s="108" t="s">
        <v>557</v>
      </c>
      <c r="Q434" s="59"/>
      <c r="R434" s="59" t="s">
        <v>532</v>
      </c>
    </row>
    <row r="435" spans="1:18" ht="45" customHeight="1">
      <c r="A435" s="222"/>
      <c r="B435" s="222"/>
      <c r="C435" s="52" t="s">
        <v>526</v>
      </c>
      <c r="D435" s="53" t="s">
        <v>636</v>
      </c>
      <c r="E435" s="53" t="s">
        <v>565</v>
      </c>
      <c r="F435" s="52" t="s">
        <v>65</v>
      </c>
      <c r="G435" s="61" t="s">
        <v>65</v>
      </c>
      <c r="H435" s="61" t="s">
        <v>407</v>
      </c>
      <c r="I435" s="61" t="s">
        <v>434</v>
      </c>
      <c r="J435" s="61" t="s">
        <v>539</v>
      </c>
      <c r="K435" s="61" t="s">
        <v>534</v>
      </c>
      <c r="L435" s="163"/>
      <c r="M435" s="163"/>
      <c r="N435" s="163"/>
      <c r="O435" s="163"/>
      <c r="P435" s="108" t="s">
        <v>557</v>
      </c>
      <c r="Q435" s="59"/>
      <c r="R435" s="59" t="s">
        <v>532</v>
      </c>
    </row>
    <row r="436" spans="1:18" ht="45" customHeight="1">
      <c r="A436" s="222"/>
      <c r="B436" s="222"/>
      <c r="C436" s="52" t="s">
        <v>526</v>
      </c>
      <c r="D436" s="53" t="s">
        <v>636</v>
      </c>
      <c r="E436" s="53" t="s">
        <v>565</v>
      </c>
      <c r="F436" s="52" t="s">
        <v>65</v>
      </c>
      <c r="G436" s="61" t="s">
        <v>65</v>
      </c>
      <c r="H436" s="61" t="s">
        <v>407</v>
      </c>
      <c r="I436" s="61" t="s">
        <v>434</v>
      </c>
      <c r="J436" s="61" t="s">
        <v>539</v>
      </c>
      <c r="K436" s="61" t="s">
        <v>536</v>
      </c>
      <c r="L436" s="162">
        <v>73</v>
      </c>
      <c r="M436" s="163"/>
      <c r="N436" s="163"/>
      <c r="O436" s="163"/>
      <c r="P436" s="108" t="s">
        <v>557</v>
      </c>
      <c r="Q436" s="59"/>
      <c r="R436" s="35"/>
    </row>
    <row r="437" spans="1:18" ht="45" customHeight="1">
      <c r="A437" s="222"/>
      <c r="B437" s="222"/>
      <c r="C437" s="52" t="s">
        <v>526</v>
      </c>
      <c r="D437" s="53" t="s">
        <v>637</v>
      </c>
      <c r="E437" s="53" t="s">
        <v>565</v>
      </c>
      <c r="F437" s="52" t="s">
        <v>65</v>
      </c>
      <c r="G437" s="61" t="s">
        <v>65</v>
      </c>
      <c r="H437" s="61" t="s">
        <v>407</v>
      </c>
      <c r="I437" s="61" t="s">
        <v>434</v>
      </c>
      <c r="J437" s="61" t="s">
        <v>544</v>
      </c>
      <c r="K437" s="61" t="s">
        <v>530</v>
      </c>
      <c r="L437" s="162">
        <v>0</v>
      </c>
      <c r="M437" s="163"/>
      <c r="N437" s="163"/>
      <c r="O437" s="163"/>
      <c r="P437" s="108" t="s">
        <v>557</v>
      </c>
      <c r="Q437" s="59"/>
      <c r="R437" s="35"/>
    </row>
    <row r="438" spans="1:18" ht="45" customHeight="1">
      <c r="A438" s="222"/>
      <c r="B438" s="222"/>
      <c r="C438" s="52" t="s">
        <v>526</v>
      </c>
      <c r="D438" s="53" t="s">
        <v>637</v>
      </c>
      <c r="E438" s="53" t="s">
        <v>565</v>
      </c>
      <c r="F438" s="52" t="s">
        <v>65</v>
      </c>
      <c r="G438" s="61" t="s">
        <v>65</v>
      </c>
      <c r="H438" s="61" t="s">
        <v>407</v>
      </c>
      <c r="I438" s="61" t="s">
        <v>434</v>
      </c>
      <c r="J438" s="61" t="s">
        <v>544</v>
      </c>
      <c r="K438" s="61" t="s">
        <v>533</v>
      </c>
      <c r="L438" s="163"/>
      <c r="M438" s="163"/>
      <c r="N438" s="163"/>
      <c r="O438" s="163"/>
      <c r="P438" s="108" t="s">
        <v>557</v>
      </c>
      <c r="Q438" s="59"/>
      <c r="R438" s="59" t="s">
        <v>532</v>
      </c>
    </row>
    <row r="439" spans="1:18" ht="45" customHeight="1">
      <c r="A439" s="222"/>
      <c r="B439" s="222"/>
      <c r="C439" s="52" t="s">
        <v>526</v>
      </c>
      <c r="D439" s="53" t="s">
        <v>637</v>
      </c>
      <c r="E439" s="53" t="s">
        <v>565</v>
      </c>
      <c r="F439" s="52" t="s">
        <v>65</v>
      </c>
      <c r="G439" s="61" t="s">
        <v>65</v>
      </c>
      <c r="H439" s="61" t="s">
        <v>407</v>
      </c>
      <c r="I439" s="61" t="s">
        <v>434</v>
      </c>
      <c r="J439" s="61" t="s">
        <v>544</v>
      </c>
      <c r="K439" s="61" t="s">
        <v>534</v>
      </c>
      <c r="L439" s="163"/>
      <c r="M439" s="163"/>
      <c r="N439" s="163"/>
      <c r="O439" s="163"/>
      <c r="P439" s="108" t="s">
        <v>557</v>
      </c>
      <c r="Q439" s="59"/>
      <c r="R439" s="59" t="s">
        <v>532</v>
      </c>
    </row>
    <row r="440" spans="1:18" ht="45" customHeight="1">
      <c r="A440" s="222"/>
      <c r="B440" s="222"/>
      <c r="C440" s="52" t="s">
        <v>526</v>
      </c>
      <c r="D440" s="53" t="s">
        <v>637</v>
      </c>
      <c r="E440" s="53" t="s">
        <v>565</v>
      </c>
      <c r="F440" s="52" t="s">
        <v>65</v>
      </c>
      <c r="G440" s="61" t="s">
        <v>65</v>
      </c>
      <c r="H440" s="61" t="s">
        <v>407</v>
      </c>
      <c r="I440" s="61" t="s">
        <v>434</v>
      </c>
      <c r="J440" s="61" t="s">
        <v>544</v>
      </c>
      <c r="K440" s="61" t="s">
        <v>536</v>
      </c>
      <c r="L440" s="162">
        <v>0</v>
      </c>
      <c r="M440" s="163"/>
      <c r="N440" s="163"/>
      <c r="O440" s="163"/>
      <c r="P440" s="108" t="s">
        <v>557</v>
      </c>
      <c r="Q440" s="59"/>
      <c r="R440" s="35"/>
    </row>
    <row r="441" spans="1:18" ht="90" customHeight="1">
      <c r="A441" s="222"/>
      <c r="B441" s="222"/>
      <c r="C441" s="52" t="s">
        <v>526</v>
      </c>
      <c r="D441" s="53" t="s">
        <v>638</v>
      </c>
      <c r="E441" s="53" t="s">
        <v>528</v>
      </c>
      <c r="F441" s="52" t="s">
        <v>65</v>
      </c>
      <c r="G441" s="61" t="s">
        <v>65</v>
      </c>
      <c r="H441" s="61" t="s">
        <v>584</v>
      </c>
      <c r="I441" s="61" t="s">
        <v>434</v>
      </c>
      <c r="J441" s="61" t="s">
        <v>529</v>
      </c>
      <c r="K441" s="61" t="s">
        <v>530</v>
      </c>
      <c r="L441" s="163"/>
      <c r="M441" s="163"/>
      <c r="N441" s="163"/>
      <c r="O441" s="163"/>
      <c r="P441" s="108" t="s">
        <v>531</v>
      </c>
      <c r="Q441" s="59"/>
      <c r="R441" s="59" t="s">
        <v>532</v>
      </c>
    </row>
    <row r="442" spans="1:18" ht="90" customHeight="1">
      <c r="A442" s="222"/>
      <c r="B442" s="222"/>
      <c r="C442" s="52" t="s">
        <v>526</v>
      </c>
      <c r="D442" s="53" t="s">
        <v>638</v>
      </c>
      <c r="E442" s="53" t="s">
        <v>528</v>
      </c>
      <c r="F442" s="52" t="s">
        <v>65</v>
      </c>
      <c r="G442" s="61" t="s">
        <v>65</v>
      </c>
      <c r="H442" s="61" t="s">
        <v>584</v>
      </c>
      <c r="I442" s="61" t="s">
        <v>434</v>
      </c>
      <c r="J442" s="61" t="s">
        <v>529</v>
      </c>
      <c r="K442" s="61" t="s">
        <v>533</v>
      </c>
      <c r="L442" s="163"/>
      <c r="M442" s="163"/>
      <c r="N442" s="163"/>
      <c r="O442" s="163"/>
      <c r="P442" s="108" t="s">
        <v>531</v>
      </c>
      <c r="Q442" s="59"/>
      <c r="R442" s="59" t="s">
        <v>532</v>
      </c>
    </row>
    <row r="443" spans="1:18" ht="90" customHeight="1">
      <c r="A443" s="222"/>
      <c r="B443" s="222"/>
      <c r="C443" s="52" t="s">
        <v>526</v>
      </c>
      <c r="D443" s="53" t="s">
        <v>638</v>
      </c>
      <c r="E443" s="53" t="s">
        <v>528</v>
      </c>
      <c r="F443" s="52" t="s">
        <v>65</v>
      </c>
      <c r="G443" s="61" t="s">
        <v>65</v>
      </c>
      <c r="H443" s="61" t="s">
        <v>584</v>
      </c>
      <c r="I443" s="61" t="s">
        <v>434</v>
      </c>
      <c r="J443" s="61" t="s">
        <v>529</v>
      </c>
      <c r="K443" s="61" t="s">
        <v>534</v>
      </c>
      <c r="L443" s="163"/>
      <c r="M443" s="163"/>
      <c r="N443" s="163"/>
      <c r="O443" s="163"/>
      <c r="P443" s="108" t="s">
        <v>531</v>
      </c>
      <c r="Q443" s="59"/>
      <c r="R443" s="59" t="s">
        <v>532</v>
      </c>
    </row>
    <row r="444" spans="1:18" ht="108.75" customHeight="1">
      <c r="A444" s="222"/>
      <c r="B444" s="222"/>
      <c r="C444" s="52" t="s">
        <v>526</v>
      </c>
      <c r="D444" s="53" t="s">
        <v>638</v>
      </c>
      <c r="E444" s="53" t="s">
        <v>528</v>
      </c>
      <c r="F444" s="52" t="s">
        <v>65</v>
      </c>
      <c r="G444" s="116" t="s">
        <v>602</v>
      </c>
      <c r="H444" s="61" t="s">
        <v>584</v>
      </c>
      <c r="I444" s="61" t="s">
        <v>434</v>
      </c>
      <c r="J444" s="61" t="s">
        <v>529</v>
      </c>
      <c r="K444" s="61" t="s">
        <v>536</v>
      </c>
      <c r="L444" s="163">
        <v>113</v>
      </c>
      <c r="M444" s="163"/>
      <c r="N444" s="163"/>
      <c r="O444" s="163"/>
      <c r="P444" s="108" t="s">
        <v>531</v>
      </c>
      <c r="Q444" s="59" t="s">
        <v>603</v>
      </c>
      <c r="R444" s="35"/>
    </row>
    <row r="445" spans="1:18" ht="90" customHeight="1">
      <c r="A445" s="222"/>
      <c r="B445" s="222"/>
      <c r="C445" s="52" t="s">
        <v>526</v>
      </c>
      <c r="D445" s="53" t="s">
        <v>639</v>
      </c>
      <c r="E445" s="53" t="s">
        <v>528</v>
      </c>
      <c r="F445" s="52" t="s">
        <v>65</v>
      </c>
      <c r="G445" s="61" t="s">
        <v>65</v>
      </c>
      <c r="H445" s="61" t="s">
        <v>584</v>
      </c>
      <c r="I445" s="61" t="s">
        <v>434</v>
      </c>
      <c r="J445" s="61" t="s">
        <v>539</v>
      </c>
      <c r="K445" s="61" t="s">
        <v>530</v>
      </c>
      <c r="L445" s="163"/>
      <c r="M445" s="163"/>
      <c r="N445" s="163"/>
      <c r="O445" s="163"/>
      <c r="P445" s="108" t="s">
        <v>531</v>
      </c>
      <c r="Q445" s="59"/>
      <c r="R445" s="59" t="s">
        <v>640</v>
      </c>
    </row>
    <row r="446" spans="1:18" ht="90" customHeight="1">
      <c r="A446" s="222"/>
      <c r="B446" s="222"/>
      <c r="C446" s="52" t="s">
        <v>526</v>
      </c>
      <c r="D446" s="53" t="s">
        <v>639</v>
      </c>
      <c r="E446" s="53" t="s">
        <v>528</v>
      </c>
      <c r="F446" s="52" t="s">
        <v>65</v>
      </c>
      <c r="G446" s="61" t="s">
        <v>65</v>
      </c>
      <c r="H446" s="61" t="s">
        <v>584</v>
      </c>
      <c r="I446" s="61" t="s">
        <v>434</v>
      </c>
      <c r="J446" s="61" t="s">
        <v>539</v>
      </c>
      <c r="K446" s="61" t="s">
        <v>533</v>
      </c>
      <c r="L446" s="163"/>
      <c r="M446" s="163"/>
      <c r="N446" s="163"/>
      <c r="O446" s="163"/>
      <c r="P446" s="108" t="s">
        <v>531</v>
      </c>
      <c r="Q446" s="59"/>
      <c r="R446" s="59" t="s">
        <v>640</v>
      </c>
    </row>
    <row r="447" spans="1:18" ht="90" customHeight="1">
      <c r="A447" s="222"/>
      <c r="B447" s="222"/>
      <c r="C447" s="52" t="s">
        <v>526</v>
      </c>
      <c r="D447" s="53" t="s">
        <v>639</v>
      </c>
      <c r="E447" s="53" t="s">
        <v>528</v>
      </c>
      <c r="F447" s="52" t="s">
        <v>65</v>
      </c>
      <c r="G447" s="61" t="s">
        <v>65</v>
      </c>
      <c r="H447" s="52" t="s">
        <v>584</v>
      </c>
      <c r="I447" s="52" t="s">
        <v>434</v>
      </c>
      <c r="J447" s="52" t="s">
        <v>539</v>
      </c>
      <c r="K447" s="61" t="s">
        <v>534</v>
      </c>
      <c r="L447" s="163"/>
      <c r="M447" s="163"/>
      <c r="N447" s="163"/>
      <c r="O447" s="163"/>
      <c r="P447" s="108" t="s">
        <v>531</v>
      </c>
      <c r="Q447" s="59"/>
      <c r="R447" s="59" t="s">
        <v>532</v>
      </c>
    </row>
    <row r="448" spans="1:18" ht="128.25" customHeight="1">
      <c r="A448" s="222"/>
      <c r="B448" s="222"/>
      <c r="C448" s="52" t="s">
        <v>526</v>
      </c>
      <c r="D448" s="53" t="s">
        <v>639</v>
      </c>
      <c r="E448" s="53" t="s">
        <v>528</v>
      </c>
      <c r="F448" s="52" t="s">
        <v>65</v>
      </c>
      <c r="G448" s="119" t="s">
        <v>606</v>
      </c>
      <c r="H448" s="52" t="s">
        <v>584</v>
      </c>
      <c r="I448" s="52" t="s">
        <v>434</v>
      </c>
      <c r="J448" s="52" t="s">
        <v>539</v>
      </c>
      <c r="K448" s="61" t="s">
        <v>536</v>
      </c>
      <c r="L448" s="162">
        <v>37</v>
      </c>
      <c r="M448" s="163"/>
      <c r="N448" s="163"/>
      <c r="O448" s="163"/>
      <c r="P448" s="108" t="s">
        <v>531</v>
      </c>
      <c r="Q448" s="135" t="s">
        <v>607</v>
      </c>
      <c r="R448" s="35"/>
    </row>
    <row r="449" spans="1:18" ht="90" customHeight="1">
      <c r="A449" s="222"/>
      <c r="B449" s="222"/>
      <c r="C449" s="52" t="s">
        <v>526</v>
      </c>
      <c r="D449" s="53" t="s">
        <v>641</v>
      </c>
      <c r="E449" s="53" t="s">
        <v>528</v>
      </c>
      <c r="F449" s="52" t="s">
        <v>65</v>
      </c>
      <c r="G449" s="61" t="s">
        <v>65</v>
      </c>
      <c r="H449" s="52" t="s">
        <v>584</v>
      </c>
      <c r="I449" s="52" t="s">
        <v>434</v>
      </c>
      <c r="J449" s="52" t="s">
        <v>544</v>
      </c>
      <c r="K449" s="61" t="s">
        <v>530</v>
      </c>
      <c r="L449" s="163"/>
      <c r="M449" s="163"/>
      <c r="N449" s="163"/>
      <c r="O449" s="163"/>
      <c r="P449" s="108" t="s">
        <v>531</v>
      </c>
      <c r="Q449" s="59"/>
      <c r="R449" s="59" t="s">
        <v>532</v>
      </c>
    </row>
    <row r="450" spans="1:18" ht="39.75" customHeight="1">
      <c r="A450" s="222"/>
      <c r="B450" s="222"/>
      <c r="C450" s="52" t="s">
        <v>526</v>
      </c>
      <c r="D450" s="53" t="s">
        <v>641</v>
      </c>
      <c r="E450" s="53" t="s">
        <v>528</v>
      </c>
      <c r="F450" s="52" t="s">
        <v>65</v>
      </c>
      <c r="G450" s="61" t="s">
        <v>65</v>
      </c>
      <c r="H450" s="52" t="s">
        <v>584</v>
      </c>
      <c r="I450" s="52" t="s">
        <v>434</v>
      </c>
      <c r="J450" s="52" t="s">
        <v>544</v>
      </c>
      <c r="K450" s="61" t="s">
        <v>533</v>
      </c>
      <c r="L450" s="163"/>
      <c r="M450" s="163"/>
      <c r="N450" s="163"/>
      <c r="O450" s="163"/>
      <c r="P450" s="108" t="s">
        <v>531</v>
      </c>
      <c r="Q450" s="59" t="s">
        <v>609</v>
      </c>
      <c r="R450" s="59" t="s">
        <v>642</v>
      </c>
    </row>
    <row r="451" spans="1:18" ht="90" customHeight="1">
      <c r="A451" s="222"/>
      <c r="B451" s="222"/>
      <c r="C451" s="52" t="s">
        <v>526</v>
      </c>
      <c r="D451" s="53" t="s">
        <v>641</v>
      </c>
      <c r="E451" s="53" t="s">
        <v>528</v>
      </c>
      <c r="F451" s="52" t="s">
        <v>65</v>
      </c>
      <c r="G451" s="61" t="s">
        <v>65</v>
      </c>
      <c r="H451" s="52" t="s">
        <v>584</v>
      </c>
      <c r="I451" s="52" t="s">
        <v>434</v>
      </c>
      <c r="J451" s="52" t="s">
        <v>544</v>
      </c>
      <c r="K451" s="61" t="s">
        <v>534</v>
      </c>
      <c r="L451" s="163"/>
      <c r="M451" s="163"/>
      <c r="N451" s="163"/>
      <c r="O451" s="163"/>
      <c r="P451" s="108" t="s">
        <v>531</v>
      </c>
      <c r="Q451" s="59"/>
      <c r="R451" s="59" t="s">
        <v>532</v>
      </c>
    </row>
    <row r="452" spans="1:18" ht="108.75" customHeight="1">
      <c r="A452" s="222"/>
      <c r="B452" s="222"/>
      <c r="C452" s="52" t="s">
        <v>526</v>
      </c>
      <c r="D452" s="53" t="s">
        <v>641</v>
      </c>
      <c r="E452" s="53" t="s">
        <v>528</v>
      </c>
      <c r="F452" s="52" t="s">
        <v>65</v>
      </c>
      <c r="G452" s="116" t="s">
        <v>610</v>
      </c>
      <c r="H452" s="52" t="s">
        <v>584</v>
      </c>
      <c r="I452" s="52" t="s">
        <v>434</v>
      </c>
      <c r="J452" s="52" t="s">
        <v>544</v>
      </c>
      <c r="K452" s="61" t="s">
        <v>536</v>
      </c>
      <c r="L452" s="163">
        <v>106</v>
      </c>
      <c r="M452" s="163"/>
      <c r="N452" s="163"/>
      <c r="O452" s="163"/>
      <c r="P452" s="108" t="s">
        <v>531</v>
      </c>
      <c r="Q452" s="59" t="s">
        <v>609</v>
      </c>
      <c r="R452" s="35"/>
    </row>
    <row r="453" spans="1:18" ht="90" customHeight="1">
      <c r="A453" s="222"/>
      <c r="B453" s="222"/>
      <c r="C453" s="52" t="s">
        <v>526</v>
      </c>
      <c r="D453" s="53" t="s">
        <v>643</v>
      </c>
      <c r="E453" s="53" t="s">
        <v>550</v>
      </c>
      <c r="F453" s="52" t="s">
        <v>65</v>
      </c>
      <c r="G453" s="61" t="s">
        <v>65</v>
      </c>
      <c r="H453" s="52" t="s">
        <v>584</v>
      </c>
      <c r="I453" s="52" t="s">
        <v>434</v>
      </c>
      <c r="J453" s="52" t="s">
        <v>529</v>
      </c>
      <c r="K453" s="61" t="s">
        <v>530</v>
      </c>
      <c r="L453" s="163"/>
      <c r="M453" s="163"/>
      <c r="N453" s="163"/>
      <c r="O453" s="163"/>
      <c r="P453" s="108" t="s">
        <v>551</v>
      </c>
      <c r="Q453" s="59" t="s">
        <v>552</v>
      </c>
      <c r="R453" s="59" t="s">
        <v>532</v>
      </c>
    </row>
    <row r="454" spans="1:18" ht="90" customHeight="1">
      <c r="A454" s="222"/>
      <c r="B454" s="222"/>
      <c r="C454" s="52" t="s">
        <v>526</v>
      </c>
      <c r="D454" s="53" t="s">
        <v>643</v>
      </c>
      <c r="E454" s="53" t="s">
        <v>550</v>
      </c>
      <c r="F454" s="52" t="s">
        <v>65</v>
      </c>
      <c r="G454" s="61" t="s">
        <v>65</v>
      </c>
      <c r="H454" s="52" t="s">
        <v>584</v>
      </c>
      <c r="I454" s="52" t="s">
        <v>434</v>
      </c>
      <c r="J454" s="52" t="s">
        <v>529</v>
      </c>
      <c r="K454" s="61" t="s">
        <v>533</v>
      </c>
      <c r="L454" s="163"/>
      <c r="M454" s="163"/>
      <c r="N454" s="163"/>
      <c r="O454" s="163"/>
      <c r="P454" s="108" t="s">
        <v>551</v>
      </c>
      <c r="Q454" s="59" t="s">
        <v>552</v>
      </c>
      <c r="R454" s="59" t="s">
        <v>532</v>
      </c>
    </row>
    <row r="455" spans="1:18" ht="90" customHeight="1">
      <c r="A455" s="222"/>
      <c r="B455" s="222"/>
      <c r="C455" s="52" t="s">
        <v>526</v>
      </c>
      <c r="D455" s="53" t="s">
        <v>643</v>
      </c>
      <c r="E455" s="53" t="s">
        <v>550</v>
      </c>
      <c r="F455" s="52" t="s">
        <v>65</v>
      </c>
      <c r="G455" s="61" t="s">
        <v>65</v>
      </c>
      <c r="H455" s="52" t="s">
        <v>584</v>
      </c>
      <c r="I455" s="52" t="s">
        <v>434</v>
      </c>
      <c r="J455" s="52" t="s">
        <v>529</v>
      </c>
      <c r="K455" s="61" t="s">
        <v>534</v>
      </c>
      <c r="L455" s="163"/>
      <c r="M455" s="163"/>
      <c r="N455" s="163"/>
      <c r="O455" s="163"/>
      <c r="P455" s="108" t="s">
        <v>551</v>
      </c>
      <c r="Q455" s="59" t="s">
        <v>552</v>
      </c>
      <c r="R455" s="59" t="s">
        <v>532</v>
      </c>
    </row>
    <row r="456" spans="1:18" ht="108.75" customHeight="1">
      <c r="A456" s="222"/>
      <c r="B456" s="222"/>
      <c r="C456" s="52" t="s">
        <v>526</v>
      </c>
      <c r="D456" s="53" t="s">
        <v>643</v>
      </c>
      <c r="E456" s="53" t="s">
        <v>550</v>
      </c>
      <c r="F456" s="52" t="s">
        <v>65</v>
      </c>
      <c r="G456" s="116" t="s">
        <v>602</v>
      </c>
      <c r="H456" s="52" t="s">
        <v>584</v>
      </c>
      <c r="I456" s="52" t="s">
        <v>434</v>
      </c>
      <c r="J456" s="52" t="s">
        <v>529</v>
      </c>
      <c r="K456" s="61" t="s">
        <v>536</v>
      </c>
      <c r="L456" s="163">
        <v>1256</v>
      </c>
      <c r="M456" s="163"/>
      <c r="N456" s="163"/>
      <c r="O456" s="163"/>
      <c r="P456" s="108" t="s">
        <v>551</v>
      </c>
      <c r="Q456" s="59" t="s">
        <v>552</v>
      </c>
      <c r="R456" s="35"/>
    </row>
    <row r="457" spans="1:18" ht="90" customHeight="1">
      <c r="A457" s="222"/>
      <c r="B457" s="222"/>
      <c r="C457" s="52" t="s">
        <v>526</v>
      </c>
      <c r="D457" s="53" t="s">
        <v>644</v>
      </c>
      <c r="E457" s="53" t="s">
        <v>550</v>
      </c>
      <c r="F457" s="52" t="s">
        <v>65</v>
      </c>
      <c r="G457" s="61" t="s">
        <v>65</v>
      </c>
      <c r="H457" s="52" t="s">
        <v>584</v>
      </c>
      <c r="I457" s="52" t="s">
        <v>434</v>
      </c>
      <c r="J457" s="52" t="s">
        <v>539</v>
      </c>
      <c r="K457" s="61" t="s">
        <v>530</v>
      </c>
      <c r="L457" s="163"/>
      <c r="M457" s="163"/>
      <c r="N457" s="163"/>
      <c r="O457" s="163"/>
      <c r="P457" s="108" t="s">
        <v>551</v>
      </c>
      <c r="Q457" s="59" t="s">
        <v>552</v>
      </c>
      <c r="R457" s="59" t="s">
        <v>640</v>
      </c>
    </row>
    <row r="458" spans="1:18" ht="90" customHeight="1">
      <c r="A458" s="222"/>
      <c r="B458" s="222"/>
      <c r="C458" s="52" t="s">
        <v>526</v>
      </c>
      <c r="D458" s="53" t="s">
        <v>644</v>
      </c>
      <c r="E458" s="53" t="s">
        <v>550</v>
      </c>
      <c r="F458" s="52" t="s">
        <v>65</v>
      </c>
      <c r="G458" s="61" t="s">
        <v>65</v>
      </c>
      <c r="H458" s="52" t="s">
        <v>584</v>
      </c>
      <c r="I458" s="52" t="s">
        <v>434</v>
      </c>
      <c r="J458" s="52" t="s">
        <v>539</v>
      </c>
      <c r="K458" s="61" t="s">
        <v>533</v>
      </c>
      <c r="L458" s="163"/>
      <c r="M458" s="163"/>
      <c r="N458" s="163"/>
      <c r="O458" s="163"/>
      <c r="P458" s="108" t="s">
        <v>551</v>
      </c>
      <c r="Q458" s="59" t="s">
        <v>552</v>
      </c>
      <c r="R458" s="59" t="s">
        <v>640</v>
      </c>
    </row>
    <row r="459" spans="1:18" ht="90" customHeight="1">
      <c r="A459" s="222"/>
      <c r="B459" s="222"/>
      <c r="C459" s="52" t="s">
        <v>526</v>
      </c>
      <c r="D459" s="53" t="s">
        <v>644</v>
      </c>
      <c r="E459" s="53" t="s">
        <v>550</v>
      </c>
      <c r="F459" s="52" t="s">
        <v>65</v>
      </c>
      <c r="G459" s="61" t="s">
        <v>65</v>
      </c>
      <c r="H459" s="52" t="s">
        <v>584</v>
      </c>
      <c r="I459" s="52" t="s">
        <v>434</v>
      </c>
      <c r="J459" s="52" t="s">
        <v>539</v>
      </c>
      <c r="K459" s="61" t="s">
        <v>534</v>
      </c>
      <c r="L459" s="163"/>
      <c r="M459" s="163"/>
      <c r="N459" s="163"/>
      <c r="O459" s="163"/>
      <c r="P459" s="108" t="s">
        <v>551</v>
      </c>
      <c r="Q459" s="59" t="s">
        <v>552</v>
      </c>
      <c r="R459" s="59" t="s">
        <v>532</v>
      </c>
    </row>
    <row r="460" spans="1:18" ht="128.25" customHeight="1">
      <c r="A460" s="222"/>
      <c r="B460" s="222"/>
      <c r="C460" s="52" t="s">
        <v>526</v>
      </c>
      <c r="D460" s="53" t="s">
        <v>644</v>
      </c>
      <c r="E460" s="53" t="s">
        <v>550</v>
      </c>
      <c r="F460" s="52" t="s">
        <v>65</v>
      </c>
      <c r="G460" s="119" t="s">
        <v>606</v>
      </c>
      <c r="H460" s="52" t="s">
        <v>584</v>
      </c>
      <c r="I460" s="52" t="s">
        <v>434</v>
      </c>
      <c r="J460" s="52" t="s">
        <v>539</v>
      </c>
      <c r="K460" s="61" t="s">
        <v>536</v>
      </c>
      <c r="L460" s="162">
        <v>411</v>
      </c>
      <c r="M460" s="163"/>
      <c r="N460" s="163"/>
      <c r="O460" s="163"/>
      <c r="P460" s="108" t="s">
        <v>551</v>
      </c>
      <c r="Q460" s="135" t="s">
        <v>607</v>
      </c>
      <c r="R460" s="35"/>
    </row>
    <row r="461" spans="1:18" ht="72">
      <c r="A461" s="222"/>
      <c r="B461" s="222"/>
      <c r="C461" s="52" t="s">
        <v>526</v>
      </c>
      <c r="D461" s="53" t="s">
        <v>645</v>
      </c>
      <c r="E461" s="53" t="s">
        <v>550</v>
      </c>
      <c r="F461" s="52" t="s">
        <v>65</v>
      </c>
      <c r="G461" s="61" t="s">
        <v>65</v>
      </c>
      <c r="H461" s="52" t="s">
        <v>584</v>
      </c>
      <c r="I461" s="52" t="s">
        <v>434</v>
      </c>
      <c r="J461" s="52" t="s">
        <v>544</v>
      </c>
      <c r="K461" s="61" t="s">
        <v>530</v>
      </c>
      <c r="L461" s="163"/>
      <c r="M461" s="163"/>
      <c r="N461" s="163"/>
      <c r="O461" s="163"/>
      <c r="P461" s="108" t="s">
        <v>551</v>
      </c>
      <c r="Q461" s="59" t="s">
        <v>552</v>
      </c>
      <c r="R461" s="59" t="s">
        <v>532</v>
      </c>
    </row>
    <row r="462" spans="1:18" ht="72">
      <c r="A462" s="222"/>
      <c r="B462" s="222"/>
      <c r="C462" s="52" t="s">
        <v>526</v>
      </c>
      <c r="D462" s="53" t="s">
        <v>645</v>
      </c>
      <c r="E462" s="53" t="s">
        <v>550</v>
      </c>
      <c r="F462" s="52" t="s">
        <v>65</v>
      </c>
      <c r="G462" s="61" t="s">
        <v>65</v>
      </c>
      <c r="H462" s="52" t="s">
        <v>584</v>
      </c>
      <c r="I462" s="52" t="s">
        <v>434</v>
      </c>
      <c r="J462" s="52" t="s">
        <v>544</v>
      </c>
      <c r="K462" s="61" t="s">
        <v>533</v>
      </c>
      <c r="L462" s="163"/>
      <c r="M462" s="163"/>
      <c r="N462" s="163"/>
      <c r="O462" s="163"/>
      <c r="P462" s="108" t="s">
        <v>551</v>
      </c>
      <c r="Q462" s="59" t="s">
        <v>552</v>
      </c>
      <c r="R462" s="59" t="s">
        <v>642</v>
      </c>
    </row>
    <row r="463" spans="1:18" ht="72">
      <c r="A463" s="222"/>
      <c r="B463" s="222"/>
      <c r="C463" s="52" t="s">
        <v>526</v>
      </c>
      <c r="D463" s="53" t="s">
        <v>645</v>
      </c>
      <c r="E463" s="53" t="s">
        <v>550</v>
      </c>
      <c r="F463" s="52" t="s">
        <v>65</v>
      </c>
      <c r="G463" s="61" t="s">
        <v>65</v>
      </c>
      <c r="H463" s="52" t="s">
        <v>584</v>
      </c>
      <c r="I463" s="52" t="s">
        <v>434</v>
      </c>
      <c r="J463" s="52" t="s">
        <v>544</v>
      </c>
      <c r="K463" s="61" t="s">
        <v>534</v>
      </c>
      <c r="L463" s="163"/>
      <c r="M463" s="163"/>
      <c r="N463" s="163"/>
      <c r="O463" s="163"/>
      <c r="P463" s="108" t="s">
        <v>551</v>
      </c>
      <c r="Q463" s="59" t="s">
        <v>552</v>
      </c>
      <c r="R463" s="59" t="s">
        <v>532</v>
      </c>
    </row>
    <row r="464" spans="1:18" ht="108.75" customHeight="1">
      <c r="A464" s="222"/>
      <c r="B464" s="222"/>
      <c r="C464" s="52" t="s">
        <v>526</v>
      </c>
      <c r="D464" s="53" t="s">
        <v>645</v>
      </c>
      <c r="E464" s="53" t="s">
        <v>550</v>
      </c>
      <c r="F464" s="52" t="s">
        <v>65</v>
      </c>
      <c r="G464" s="116" t="s">
        <v>610</v>
      </c>
      <c r="H464" s="52" t="s">
        <v>584</v>
      </c>
      <c r="I464" s="52" t="s">
        <v>434</v>
      </c>
      <c r="J464" s="52" t="s">
        <v>544</v>
      </c>
      <c r="K464" s="61" t="s">
        <v>536</v>
      </c>
      <c r="L464" s="268">
        <v>8.0589144699999995</v>
      </c>
      <c r="M464" s="163"/>
      <c r="N464" s="163"/>
      <c r="O464" s="163"/>
      <c r="P464" s="108" t="s">
        <v>551</v>
      </c>
      <c r="Q464" s="59" t="s">
        <v>552</v>
      </c>
      <c r="R464" s="35"/>
    </row>
    <row r="465" spans="1:18" ht="43.15">
      <c r="A465" s="222"/>
      <c r="B465" s="222"/>
      <c r="C465" s="52" t="s">
        <v>526</v>
      </c>
      <c r="D465" s="53" t="s">
        <v>646</v>
      </c>
      <c r="E465" s="53" t="s">
        <v>556</v>
      </c>
      <c r="F465" s="52" t="s">
        <v>65</v>
      </c>
      <c r="G465" s="61" t="s">
        <v>65</v>
      </c>
      <c r="H465" s="52" t="s">
        <v>584</v>
      </c>
      <c r="I465" s="52" t="s">
        <v>434</v>
      </c>
      <c r="J465" s="52" t="s">
        <v>529</v>
      </c>
      <c r="K465" s="61" t="s">
        <v>530</v>
      </c>
      <c r="L465" s="162">
        <v>0</v>
      </c>
      <c r="M465" s="163"/>
      <c r="N465" s="163"/>
      <c r="O465" s="163"/>
      <c r="P465" s="108" t="s">
        <v>557</v>
      </c>
      <c r="Q465" s="59"/>
      <c r="R465" s="35"/>
    </row>
    <row r="466" spans="1:18" ht="43.15">
      <c r="A466" s="222"/>
      <c r="B466" s="222"/>
      <c r="C466" s="52" t="s">
        <v>526</v>
      </c>
      <c r="D466" s="53" t="s">
        <v>646</v>
      </c>
      <c r="E466" s="53" t="s">
        <v>556</v>
      </c>
      <c r="F466" s="52" t="s">
        <v>65</v>
      </c>
      <c r="G466" s="61" t="s">
        <v>65</v>
      </c>
      <c r="H466" s="52" t="s">
        <v>584</v>
      </c>
      <c r="I466" s="52" t="s">
        <v>434</v>
      </c>
      <c r="J466" s="52" t="s">
        <v>529</v>
      </c>
      <c r="K466" s="61" t="s">
        <v>533</v>
      </c>
      <c r="L466" s="163"/>
      <c r="M466" s="163"/>
      <c r="N466" s="163"/>
      <c r="O466" s="163"/>
      <c r="P466" s="108" t="s">
        <v>557</v>
      </c>
      <c r="Q466" s="59"/>
      <c r="R466" s="59" t="s">
        <v>532</v>
      </c>
    </row>
    <row r="467" spans="1:18" ht="43.15">
      <c r="A467" s="222"/>
      <c r="B467" s="222"/>
      <c r="C467" s="52" t="s">
        <v>526</v>
      </c>
      <c r="D467" s="53" t="s">
        <v>646</v>
      </c>
      <c r="E467" s="53" t="s">
        <v>556</v>
      </c>
      <c r="F467" s="52" t="s">
        <v>65</v>
      </c>
      <c r="G467" s="61" t="s">
        <v>65</v>
      </c>
      <c r="H467" s="52" t="s">
        <v>584</v>
      </c>
      <c r="I467" s="52" t="s">
        <v>434</v>
      </c>
      <c r="J467" s="52" t="s">
        <v>529</v>
      </c>
      <c r="K467" s="61" t="s">
        <v>534</v>
      </c>
      <c r="L467" s="163"/>
      <c r="M467" s="163"/>
      <c r="N467" s="163"/>
      <c r="O467" s="163"/>
      <c r="P467" s="108" t="s">
        <v>557</v>
      </c>
      <c r="Q467" s="59"/>
      <c r="R467" s="59" t="s">
        <v>532</v>
      </c>
    </row>
    <row r="468" spans="1:18" ht="43.15">
      <c r="A468" s="222"/>
      <c r="B468" s="222"/>
      <c r="C468" s="52" t="s">
        <v>526</v>
      </c>
      <c r="D468" s="53" t="s">
        <v>646</v>
      </c>
      <c r="E468" s="53" t="s">
        <v>556</v>
      </c>
      <c r="F468" s="52" t="s">
        <v>65</v>
      </c>
      <c r="G468" s="61" t="s">
        <v>65</v>
      </c>
      <c r="H468" s="52" t="s">
        <v>584</v>
      </c>
      <c r="I468" s="52" t="s">
        <v>434</v>
      </c>
      <c r="J468" s="52" t="s">
        <v>529</v>
      </c>
      <c r="K468" s="61" t="s">
        <v>536</v>
      </c>
      <c r="L468" s="162">
        <v>0</v>
      </c>
      <c r="M468" s="163"/>
      <c r="N468" s="163"/>
      <c r="O468" s="163"/>
      <c r="P468" s="108" t="s">
        <v>557</v>
      </c>
      <c r="Q468" s="59"/>
      <c r="R468" s="35"/>
    </row>
    <row r="469" spans="1:18" ht="43.15">
      <c r="A469" s="222"/>
      <c r="B469" s="222"/>
      <c r="C469" s="52" t="s">
        <v>526</v>
      </c>
      <c r="D469" s="53" t="s">
        <v>647</v>
      </c>
      <c r="E469" s="53" t="s">
        <v>556</v>
      </c>
      <c r="F469" s="52" t="s">
        <v>65</v>
      </c>
      <c r="G469" s="61" t="s">
        <v>65</v>
      </c>
      <c r="H469" s="52" t="s">
        <v>584</v>
      </c>
      <c r="I469" s="52" t="s">
        <v>434</v>
      </c>
      <c r="J469" s="52" t="s">
        <v>539</v>
      </c>
      <c r="K469" s="61" t="s">
        <v>530</v>
      </c>
      <c r="L469" s="162">
        <v>0</v>
      </c>
      <c r="M469" s="163"/>
      <c r="N469" s="163"/>
      <c r="O469" s="163"/>
      <c r="P469" s="108" t="s">
        <v>557</v>
      </c>
      <c r="Q469" s="59"/>
      <c r="R469" s="35"/>
    </row>
    <row r="470" spans="1:18" ht="43.15">
      <c r="A470" s="222"/>
      <c r="B470" s="222"/>
      <c r="C470" s="52" t="s">
        <v>526</v>
      </c>
      <c r="D470" s="53" t="s">
        <v>647</v>
      </c>
      <c r="E470" s="53" t="s">
        <v>556</v>
      </c>
      <c r="F470" s="52" t="s">
        <v>65</v>
      </c>
      <c r="G470" s="61" t="s">
        <v>65</v>
      </c>
      <c r="H470" s="52" t="s">
        <v>584</v>
      </c>
      <c r="I470" s="52" t="s">
        <v>434</v>
      </c>
      <c r="J470" s="52" t="s">
        <v>539</v>
      </c>
      <c r="K470" s="61" t="s">
        <v>533</v>
      </c>
      <c r="L470" s="163"/>
      <c r="M470" s="163"/>
      <c r="N470" s="163"/>
      <c r="O470" s="163"/>
      <c r="P470" s="108" t="s">
        <v>557</v>
      </c>
      <c r="Q470" s="59"/>
      <c r="R470" s="59" t="s">
        <v>532</v>
      </c>
    </row>
    <row r="471" spans="1:18" ht="43.15">
      <c r="A471" s="222"/>
      <c r="B471" s="222"/>
      <c r="C471" s="52" t="s">
        <v>526</v>
      </c>
      <c r="D471" s="53" t="s">
        <v>647</v>
      </c>
      <c r="E471" s="53" t="s">
        <v>556</v>
      </c>
      <c r="F471" s="52" t="s">
        <v>65</v>
      </c>
      <c r="G471" s="61" t="s">
        <v>65</v>
      </c>
      <c r="H471" s="52" t="s">
        <v>584</v>
      </c>
      <c r="I471" s="52" t="s">
        <v>434</v>
      </c>
      <c r="J471" s="52" t="s">
        <v>539</v>
      </c>
      <c r="K471" s="61" t="s">
        <v>534</v>
      </c>
      <c r="L471" s="163"/>
      <c r="M471" s="163"/>
      <c r="N471" s="163"/>
      <c r="O471" s="163"/>
      <c r="P471" s="108" t="s">
        <v>557</v>
      </c>
      <c r="Q471" s="59"/>
      <c r="R471" s="59" t="s">
        <v>532</v>
      </c>
    </row>
    <row r="472" spans="1:18" ht="43.15">
      <c r="A472" s="222"/>
      <c r="B472" s="222"/>
      <c r="C472" s="52" t="s">
        <v>526</v>
      </c>
      <c r="D472" s="53" t="s">
        <v>647</v>
      </c>
      <c r="E472" s="53" t="s">
        <v>556</v>
      </c>
      <c r="F472" s="52" t="s">
        <v>65</v>
      </c>
      <c r="G472" s="61" t="s">
        <v>65</v>
      </c>
      <c r="H472" s="52" t="s">
        <v>584</v>
      </c>
      <c r="I472" s="52" t="s">
        <v>434</v>
      </c>
      <c r="J472" s="52" t="s">
        <v>539</v>
      </c>
      <c r="K472" s="61" t="s">
        <v>536</v>
      </c>
      <c r="L472" s="162">
        <v>0</v>
      </c>
      <c r="M472" s="163"/>
      <c r="N472" s="163"/>
      <c r="O472" s="163"/>
      <c r="P472" s="108" t="s">
        <v>557</v>
      </c>
      <c r="Q472" s="59"/>
      <c r="R472" s="35"/>
    </row>
    <row r="473" spans="1:18" ht="43.15">
      <c r="A473" s="222"/>
      <c r="B473" s="222"/>
      <c r="C473" s="52" t="s">
        <v>526</v>
      </c>
      <c r="D473" s="53" t="s">
        <v>648</v>
      </c>
      <c r="E473" s="53" t="s">
        <v>556</v>
      </c>
      <c r="F473" s="52" t="s">
        <v>65</v>
      </c>
      <c r="G473" s="61" t="s">
        <v>65</v>
      </c>
      <c r="H473" s="52" t="s">
        <v>584</v>
      </c>
      <c r="I473" s="52" t="s">
        <v>434</v>
      </c>
      <c r="J473" s="52" t="s">
        <v>544</v>
      </c>
      <c r="K473" s="61" t="s">
        <v>530</v>
      </c>
      <c r="L473" s="162">
        <v>0</v>
      </c>
      <c r="M473" s="163"/>
      <c r="N473" s="163"/>
      <c r="O473" s="163"/>
      <c r="P473" s="108" t="s">
        <v>557</v>
      </c>
      <c r="Q473" s="59"/>
      <c r="R473" s="35"/>
    </row>
    <row r="474" spans="1:18" ht="43.15">
      <c r="A474" s="222"/>
      <c r="B474" s="222"/>
      <c r="C474" s="52" t="s">
        <v>526</v>
      </c>
      <c r="D474" s="53" t="s">
        <v>648</v>
      </c>
      <c r="E474" s="53" t="s">
        <v>556</v>
      </c>
      <c r="F474" s="52" t="s">
        <v>65</v>
      </c>
      <c r="G474" s="61" t="s">
        <v>65</v>
      </c>
      <c r="H474" s="52" t="s">
        <v>584</v>
      </c>
      <c r="I474" s="52" t="s">
        <v>434</v>
      </c>
      <c r="J474" s="52" t="s">
        <v>544</v>
      </c>
      <c r="K474" s="61" t="s">
        <v>533</v>
      </c>
      <c r="L474" s="163"/>
      <c r="M474" s="163"/>
      <c r="N474" s="163"/>
      <c r="O474" s="163"/>
      <c r="P474" s="108" t="s">
        <v>557</v>
      </c>
      <c r="Q474" s="59"/>
      <c r="R474" s="59" t="s">
        <v>532</v>
      </c>
    </row>
    <row r="475" spans="1:18" ht="43.15">
      <c r="A475" s="222"/>
      <c r="B475" s="222"/>
      <c r="C475" s="52" t="s">
        <v>526</v>
      </c>
      <c r="D475" s="53" t="s">
        <v>648</v>
      </c>
      <c r="E475" s="53" t="s">
        <v>556</v>
      </c>
      <c r="F475" s="52" t="s">
        <v>65</v>
      </c>
      <c r="G475" s="61" t="s">
        <v>65</v>
      </c>
      <c r="H475" s="52" t="s">
        <v>584</v>
      </c>
      <c r="I475" s="52" t="s">
        <v>434</v>
      </c>
      <c r="J475" s="52" t="s">
        <v>544</v>
      </c>
      <c r="K475" s="61" t="s">
        <v>534</v>
      </c>
      <c r="L475" s="163"/>
      <c r="M475" s="163"/>
      <c r="N475" s="163"/>
      <c r="O475" s="163"/>
      <c r="P475" s="108" t="s">
        <v>557</v>
      </c>
      <c r="Q475" s="59"/>
      <c r="R475" s="59" t="s">
        <v>532</v>
      </c>
    </row>
    <row r="476" spans="1:18" ht="43.15">
      <c r="A476" s="222"/>
      <c r="B476" s="222"/>
      <c r="C476" s="52" t="s">
        <v>526</v>
      </c>
      <c r="D476" s="53" t="s">
        <v>648</v>
      </c>
      <c r="E476" s="53" t="s">
        <v>556</v>
      </c>
      <c r="F476" s="52" t="s">
        <v>65</v>
      </c>
      <c r="G476" s="61" t="s">
        <v>65</v>
      </c>
      <c r="H476" s="52" t="s">
        <v>584</v>
      </c>
      <c r="I476" s="52" t="s">
        <v>434</v>
      </c>
      <c r="J476" s="52" t="s">
        <v>544</v>
      </c>
      <c r="K476" s="61" t="s">
        <v>536</v>
      </c>
      <c r="L476" s="162">
        <v>0</v>
      </c>
      <c r="M476" s="163"/>
      <c r="N476" s="163"/>
      <c r="O476" s="163"/>
      <c r="P476" s="108" t="s">
        <v>557</v>
      </c>
      <c r="Q476" s="59"/>
      <c r="R476" s="35"/>
    </row>
    <row r="477" spans="1:18" ht="43.15">
      <c r="A477" s="222"/>
      <c r="B477" s="222"/>
      <c r="C477" s="52" t="s">
        <v>526</v>
      </c>
      <c r="D477" s="53" t="s">
        <v>649</v>
      </c>
      <c r="E477" s="53" t="s">
        <v>561</v>
      </c>
      <c r="F477" s="52" t="s">
        <v>65</v>
      </c>
      <c r="G477" s="61" t="s">
        <v>65</v>
      </c>
      <c r="H477" s="52" t="s">
        <v>584</v>
      </c>
      <c r="I477" s="52" t="s">
        <v>434</v>
      </c>
      <c r="J477" s="52" t="s">
        <v>529</v>
      </c>
      <c r="K477" s="61" t="s">
        <v>530</v>
      </c>
      <c r="L477" s="162">
        <v>0</v>
      </c>
      <c r="M477" s="163"/>
      <c r="N477" s="163"/>
      <c r="O477" s="163"/>
      <c r="P477" s="108" t="s">
        <v>557</v>
      </c>
      <c r="Q477" s="59"/>
      <c r="R477" s="35"/>
    </row>
    <row r="478" spans="1:18" ht="43.15">
      <c r="A478" s="222"/>
      <c r="B478" s="222"/>
      <c r="C478" s="52" t="s">
        <v>526</v>
      </c>
      <c r="D478" s="53" t="s">
        <v>649</v>
      </c>
      <c r="E478" s="53" t="s">
        <v>561</v>
      </c>
      <c r="F478" s="52" t="s">
        <v>65</v>
      </c>
      <c r="G478" s="61" t="s">
        <v>65</v>
      </c>
      <c r="H478" s="52" t="s">
        <v>584</v>
      </c>
      <c r="I478" s="52" t="s">
        <v>434</v>
      </c>
      <c r="J478" s="52" t="s">
        <v>529</v>
      </c>
      <c r="K478" s="61" t="s">
        <v>533</v>
      </c>
      <c r="L478" s="163"/>
      <c r="M478" s="163"/>
      <c r="N478" s="163"/>
      <c r="O478" s="163"/>
      <c r="P478" s="108" t="s">
        <v>557</v>
      </c>
      <c r="Q478" s="59"/>
      <c r="R478" s="59" t="s">
        <v>532</v>
      </c>
    </row>
    <row r="479" spans="1:18" ht="43.15">
      <c r="A479" s="222"/>
      <c r="B479" s="222"/>
      <c r="C479" s="52" t="s">
        <v>526</v>
      </c>
      <c r="D479" s="53" t="s">
        <v>649</v>
      </c>
      <c r="E479" s="53" t="s">
        <v>561</v>
      </c>
      <c r="F479" s="52" t="s">
        <v>65</v>
      </c>
      <c r="G479" s="61" t="s">
        <v>65</v>
      </c>
      <c r="H479" s="52" t="s">
        <v>584</v>
      </c>
      <c r="I479" s="52" t="s">
        <v>434</v>
      </c>
      <c r="J479" s="52" t="s">
        <v>529</v>
      </c>
      <c r="K479" s="61" t="s">
        <v>534</v>
      </c>
      <c r="L479" s="163"/>
      <c r="M479" s="163"/>
      <c r="N479" s="163"/>
      <c r="O479" s="163"/>
      <c r="P479" s="108" t="s">
        <v>557</v>
      </c>
      <c r="Q479" s="59"/>
      <c r="R479" s="59" t="s">
        <v>532</v>
      </c>
    </row>
    <row r="480" spans="1:18" ht="43.15">
      <c r="A480" s="222"/>
      <c r="B480" s="222"/>
      <c r="C480" s="52" t="s">
        <v>526</v>
      </c>
      <c r="D480" s="53" t="s">
        <v>649</v>
      </c>
      <c r="E480" s="53" t="s">
        <v>561</v>
      </c>
      <c r="F480" s="52" t="s">
        <v>65</v>
      </c>
      <c r="G480" s="61" t="s">
        <v>65</v>
      </c>
      <c r="H480" s="52" t="s">
        <v>584</v>
      </c>
      <c r="I480" s="52" t="s">
        <v>434</v>
      </c>
      <c r="J480" s="52" t="s">
        <v>529</v>
      </c>
      <c r="K480" s="61" t="s">
        <v>536</v>
      </c>
      <c r="L480" s="162">
        <v>560</v>
      </c>
      <c r="M480" s="163"/>
      <c r="N480" s="163"/>
      <c r="O480" s="163"/>
      <c r="P480" s="108" t="s">
        <v>557</v>
      </c>
      <c r="Q480" s="59"/>
      <c r="R480" s="35"/>
    </row>
    <row r="481" spans="1:18" ht="43.15">
      <c r="A481" s="222"/>
      <c r="B481" s="222"/>
      <c r="C481" s="52" t="s">
        <v>526</v>
      </c>
      <c r="D481" s="53" t="s">
        <v>650</v>
      </c>
      <c r="E481" s="53" t="s">
        <v>561</v>
      </c>
      <c r="F481" s="52" t="s">
        <v>65</v>
      </c>
      <c r="G481" s="61" t="s">
        <v>65</v>
      </c>
      <c r="H481" s="52" t="s">
        <v>584</v>
      </c>
      <c r="I481" s="52" t="s">
        <v>434</v>
      </c>
      <c r="J481" s="52" t="s">
        <v>539</v>
      </c>
      <c r="K481" s="61" t="s">
        <v>530</v>
      </c>
      <c r="L481" s="162">
        <v>0</v>
      </c>
      <c r="M481" s="163"/>
      <c r="N481" s="163"/>
      <c r="O481" s="163"/>
      <c r="P481" s="108" t="s">
        <v>557</v>
      </c>
      <c r="Q481" s="59"/>
      <c r="R481" s="35"/>
    </row>
    <row r="482" spans="1:18" ht="43.15">
      <c r="A482" s="222"/>
      <c r="B482" s="222"/>
      <c r="C482" s="52" t="s">
        <v>526</v>
      </c>
      <c r="D482" s="53" t="s">
        <v>650</v>
      </c>
      <c r="E482" s="53" t="s">
        <v>561</v>
      </c>
      <c r="F482" s="52" t="s">
        <v>65</v>
      </c>
      <c r="G482" s="61" t="s">
        <v>65</v>
      </c>
      <c r="H482" s="52" t="s">
        <v>584</v>
      </c>
      <c r="I482" s="52" t="s">
        <v>434</v>
      </c>
      <c r="J482" s="52" t="s">
        <v>539</v>
      </c>
      <c r="K482" s="61" t="s">
        <v>533</v>
      </c>
      <c r="L482" s="163"/>
      <c r="M482" s="163"/>
      <c r="N482" s="163"/>
      <c r="O482" s="163"/>
      <c r="P482" s="108" t="s">
        <v>557</v>
      </c>
      <c r="Q482" s="59"/>
      <c r="R482" s="59" t="s">
        <v>532</v>
      </c>
    </row>
    <row r="483" spans="1:18" ht="43.15">
      <c r="A483" s="222"/>
      <c r="B483" s="222"/>
      <c r="C483" s="52" t="s">
        <v>526</v>
      </c>
      <c r="D483" s="53" t="s">
        <v>650</v>
      </c>
      <c r="E483" s="53" t="s">
        <v>561</v>
      </c>
      <c r="F483" s="52" t="s">
        <v>65</v>
      </c>
      <c r="G483" s="61" t="s">
        <v>65</v>
      </c>
      <c r="H483" s="52" t="s">
        <v>584</v>
      </c>
      <c r="I483" s="52" t="s">
        <v>434</v>
      </c>
      <c r="J483" s="52" t="s">
        <v>539</v>
      </c>
      <c r="K483" s="61" t="s">
        <v>534</v>
      </c>
      <c r="L483" s="163"/>
      <c r="M483" s="163"/>
      <c r="N483" s="163"/>
      <c r="O483" s="163"/>
      <c r="P483" s="108" t="s">
        <v>557</v>
      </c>
      <c r="Q483" s="59"/>
      <c r="R483" s="59" t="s">
        <v>532</v>
      </c>
    </row>
    <row r="484" spans="1:18" ht="43.15">
      <c r="A484" s="222"/>
      <c r="B484" s="222"/>
      <c r="C484" s="52" t="s">
        <v>526</v>
      </c>
      <c r="D484" s="53" t="s">
        <v>650</v>
      </c>
      <c r="E484" s="53" t="s">
        <v>561</v>
      </c>
      <c r="F484" s="52" t="s">
        <v>65</v>
      </c>
      <c r="G484" s="61" t="s">
        <v>65</v>
      </c>
      <c r="H484" s="52" t="s">
        <v>584</v>
      </c>
      <c r="I484" s="52" t="s">
        <v>434</v>
      </c>
      <c r="J484" s="52" t="s">
        <v>539</v>
      </c>
      <c r="K484" s="61" t="s">
        <v>536</v>
      </c>
      <c r="L484" s="162">
        <v>20</v>
      </c>
      <c r="M484" s="163"/>
      <c r="N484" s="163"/>
      <c r="O484" s="163"/>
      <c r="P484" s="108" t="s">
        <v>557</v>
      </c>
      <c r="Q484" s="59"/>
      <c r="R484" s="35"/>
    </row>
    <row r="485" spans="1:18" ht="43.15">
      <c r="A485" s="222"/>
      <c r="B485" s="222"/>
      <c r="C485" s="52" t="s">
        <v>526</v>
      </c>
      <c r="D485" s="53" t="s">
        <v>651</v>
      </c>
      <c r="E485" s="53" t="s">
        <v>561</v>
      </c>
      <c r="F485" s="52" t="s">
        <v>65</v>
      </c>
      <c r="G485" s="61" t="s">
        <v>65</v>
      </c>
      <c r="H485" s="52" t="s">
        <v>584</v>
      </c>
      <c r="I485" s="52" t="s">
        <v>434</v>
      </c>
      <c r="J485" s="52" t="s">
        <v>544</v>
      </c>
      <c r="K485" s="61" t="s">
        <v>530</v>
      </c>
      <c r="L485" s="162">
        <v>0</v>
      </c>
      <c r="M485" s="163"/>
      <c r="N485" s="163"/>
      <c r="O485" s="163"/>
      <c r="P485" s="108" t="s">
        <v>557</v>
      </c>
      <c r="Q485" s="59"/>
      <c r="R485" s="35"/>
    </row>
    <row r="486" spans="1:18" ht="43.15">
      <c r="A486" s="222"/>
      <c r="B486" s="222"/>
      <c r="C486" s="52" t="s">
        <v>526</v>
      </c>
      <c r="D486" s="53" t="s">
        <v>651</v>
      </c>
      <c r="E486" s="7" t="s">
        <v>561</v>
      </c>
      <c r="F486" s="52" t="s">
        <v>65</v>
      </c>
      <c r="G486" s="61" t="s">
        <v>65</v>
      </c>
      <c r="H486" s="52" t="s">
        <v>584</v>
      </c>
      <c r="I486" s="52" t="s">
        <v>434</v>
      </c>
      <c r="J486" s="52" t="s">
        <v>544</v>
      </c>
      <c r="K486" s="61" t="s">
        <v>533</v>
      </c>
      <c r="L486" s="163"/>
      <c r="M486" s="163"/>
      <c r="N486" s="163"/>
      <c r="O486" s="163"/>
      <c r="P486" s="108" t="s">
        <v>557</v>
      </c>
      <c r="Q486" s="59"/>
      <c r="R486" s="59" t="s">
        <v>532</v>
      </c>
    </row>
    <row r="487" spans="1:18" ht="43.15">
      <c r="A487" s="222"/>
      <c r="B487" s="222"/>
      <c r="C487" s="52" t="s">
        <v>526</v>
      </c>
      <c r="D487" s="53" t="s">
        <v>651</v>
      </c>
      <c r="E487" s="7" t="s">
        <v>561</v>
      </c>
      <c r="F487" s="52" t="s">
        <v>65</v>
      </c>
      <c r="G487" s="61" t="s">
        <v>65</v>
      </c>
      <c r="H487" s="52" t="s">
        <v>584</v>
      </c>
      <c r="I487" s="52" t="s">
        <v>434</v>
      </c>
      <c r="J487" s="52" t="s">
        <v>544</v>
      </c>
      <c r="K487" s="61" t="s">
        <v>534</v>
      </c>
      <c r="L487" s="163"/>
      <c r="M487" s="163"/>
      <c r="N487" s="163"/>
      <c r="O487" s="163"/>
      <c r="P487" s="108" t="s">
        <v>557</v>
      </c>
      <c r="Q487" s="59"/>
      <c r="R487" s="59" t="s">
        <v>532</v>
      </c>
    </row>
    <row r="488" spans="1:18" ht="43.15">
      <c r="A488" s="222"/>
      <c r="B488" s="222"/>
      <c r="C488" s="52" t="s">
        <v>526</v>
      </c>
      <c r="D488" s="53" t="s">
        <v>651</v>
      </c>
      <c r="E488" s="7" t="s">
        <v>561</v>
      </c>
      <c r="F488" s="52" t="s">
        <v>65</v>
      </c>
      <c r="G488" s="61" t="s">
        <v>65</v>
      </c>
      <c r="H488" s="52" t="s">
        <v>584</v>
      </c>
      <c r="I488" s="52" t="s">
        <v>434</v>
      </c>
      <c r="J488" s="52" t="s">
        <v>544</v>
      </c>
      <c r="K488" s="61" t="s">
        <v>536</v>
      </c>
      <c r="L488" s="162">
        <v>9</v>
      </c>
      <c r="M488" s="163"/>
      <c r="N488" s="163"/>
      <c r="O488" s="163"/>
      <c r="P488" s="108" t="s">
        <v>557</v>
      </c>
      <c r="Q488" s="59"/>
      <c r="R488" s="35"/>
    </row>
    <row r="489" spans="1:18" ht="43.15">
      <c r="A489" s="222"/>
      <c r="B489" s="222"/>
      <c r="C489" s="52" t="s">
        <v>526</v>
      </c>
      <c r="D489" s="53" t="s">
        <v>652</v>
      </c>
      <c r="E489" s="7" t="s">
        <v>565</v>
      </c>
      <c r="F489" s="52" t="s">
        <v>65</v>
      </c>
      <c r="G489" s="61" t="s">
        <v>65</v>
      </c>
      <c r="H489" s="52" t="s">
        <v>584</v>
      </c>
      <c r="I489" s="52" t="s">
        <v>434</v>
      </c>
      <c r="J489" s="52" t="s">
        <v>529</v>
      </c>
      <c r="K489" s="61" t="s">
        <v>530</v>
      </c>
      <c r="L489" s="162">
        <v>0</v>
      </c>
      <c r="M489" s="163"/>
      <c r="N489" s="163"/>
      <c r="O489" s="163"/>
      <c r="P489" s="108" t="s">
        <v>557</v>
      </c>
      <c r="Q489" s="59"/>
      <c r="R489" s="35"/>
    </row>
    <row r="490" spans="1:18" ht="43.9" thickBot="1">
      <c r="A490" s="222"/>
      <c r="B490" s="222"/>
      <c r="C490" s="52" t="s">
        <v>526</v>
      </c>
      <c r="D490" s="53" t="s">
        <v>652</v>
      </c>
      <c r="E490" s="7" t="s">
        <v>565</v>
      </c>
      <c r="F490" s="52" t="s">
        <v>65</v>
      </c>
      <c r="G490" s="61" t="s">
        <v>65</v>
      </c>
      <c r="H490" s="52" t="s">
        <v>584</v>
      </c>
      <c r="I490" s="52" t="s">
        <v>434</v>
      </c>
      <c r="J490" s="52" t="s">
        <v>529</v>
      </c>
      <c r="K490" s="61" t="s">
        <v>533</v>
      </c>
      <c r="L490" s="163"/>
      <c r="M490" s="163"/>
      <c r="N490" s="163"/>
      <c r="O490" s="163"/>
      <c r="P490" s="108" t="s">
        <v>557</v>
      </c>
      <c r="Q490" s="59"/>
      <c r="R490" s="59" t="s">
        <v>532</v>
      </c>
    </row>
    <row r="491" spans="1:18" ht="43.15">
      <c r="A491" s="222"/>
      <c r="B491" s="222"/>
      <c r="C491" s="52" t="s">
        <v>526</v>
      </c>
      <c r="D491" s="53" t="s">
        <v>652</v>
      </c>
      <c r="E491" s="13" t="s">
        <v>565</v>
      </c>
      <c r="F491" s="52" t="s">
        <v>65</v>
      </c>
      <c r="G491" s="61" t="s">
        <v>65</v>
      </c>
      <c r="H491" s="52" t="s">
        <v>584</v>
      </c>
      <c r="I491" s="52" t="s">
        <v>434</v>
      </c>
      <c r="J491" s="52" t="s">
        <v>529</v>
      </c>
      <c r="K491" s="61" t="s">
        <v>534</v>
      </c>
      <c r="L491" s="163"/>
      <c r="M491" s="163"/>
      <c r="N491" s="163"/>
      <c r="O491" s="163"/>
      <c r="P491" s="108" t="s">
        <v>557</v>
      </c>
      <c r="Q491" s="59"/>
      <c r="R491" s="59" t="s">
        <v>532</v>
      </c>
    </row>
    <row r="492" spans="1:18" ht="43.15">
      <c r="A492" s="222"/>
      <c r="B492" s="222"/>
      <c r="C492" s="52" t="s">
        <v>526</v>
      </c>
      <c r="D492" s="53" t="s">
        <v>652</v>
      </c>
      <c r="E492" s="9" t="s">
        <v>565</v>
      </c>
      <c r="F492" s="52" t="s">
        <v>65</v>
      </c>
      <c r="G492" s="61" t="s">
        <v>65</v>
      </c>
      <c r="H492" s="52" t="s">
        <v>584</v>
      </c>
      <c r="I492" s="52" t="s">
        <v>434</v>
      </c>
      <c r="J492" s="52" t="s">
        <v>529</v>
      </c>
      <c r="K492" s="61" t="s">
        <v>536</v>
      </c>
      <c r="L492" s="162">
        <v>288</v>
      </c>
      <c r="M492" s="163"/>
      <c r="N492" s="163"/>
      <c r="O492" s="163"/>
      <c r="P492" s="108" t="s">
        <v>557</v>
      </c>
      <c r="Q492" s="59"/>
      <c r="R492" s="35"/>
    </row>
    <row r="493" spans="1:18" ht="43.9" thickBot="1">
      <c r="A493" s="222"/>
      <c r="B493" s="222"/>
      <c r="C493" s="52" t="s">
        <v>526</v>
      </c>
      <c r="D493" s="53" t="s">
        <v>653</v>
      </c>
      <c r="E493" s="14" t="s">
        <v>565</v>
      </c>
      <c r="F493" s="52" t="s">
        <v>65</v>
      </c>
      <c r="G493" s="61" t="s">
        <v>65</v>
      </c>
      <c r="H493" s="52" t="s">
        <v>584</v>
      </c>
      <c r="I493" s="52" t="s">
        <v>434</v>
      </c>
      <c r="J493" s="52" t="s">
        <v>539</v>
      </c>
      <c r="K493" s="61" t="s">
        <v>530</v>
      </c>
      <c r="L493" s="162">
        <v>0</v>
      </c>
      <c r="M493" s="163"/>
      <c r="N493" s="163"/>
      <c r="O493" s="163"/>
      <c r="P493" s="108" t="s">
        <v>557</v>
      </c>
      <c r="Q493" s="59"/>
      <c r="R493" s="35"/>
    </row>
    <row r="494" spans="1:18" ht="43.15">
      <c r="A494" s="222"/>
      <c r="B494" s="222"/>
      <c r="C494" s="52" t="s">
        <v>526</v>
      </c>
      <c r="D494" s="53" t="s">
        <v>653</v>
      </c>
      <c r="E494" s="103" t="s">
        <v>565</v>
      </c>
      <c r="F494" s="52" t="s">
        <v>65</v>
      </c>
      <c r="G494" s="61" t="s">
        <v>65</v>
      </c>
      <c r="H494" s="52" t="s">
        <v>584</v>
      </c>
      <c r="I494" s="52" t="s">
        <v>434</v>
      </c>
      <c r="J494" s="52" t="s">
        <v>539</v>
      </c>
      <c r="K494" s="61" t="s">
        <v>533</v>
      </c>
      <c r="L494" s="163"/>
      <c r="M494" s="163"/>
      <c r="N494" s="163"/>
      <c r="O494" s="163"/>
      <c r="P494" s="108" t="s">
        <v>557</v>
      </c>
      <c r="Q494" s="59"/>
      <c r="R494" s="59" t="s">
        <v>532</v>
      </c>
    </row>
    <row r="495" spans="1:18" ht="43.15">
      <c r="A495" s="222"/>
      <c r="B495" s="222"/>
      <c r="C495" s="52" t="s">
        <v>526</v>
      </c>
      <c r="D495" s="53" t="s">
        <v>653</v>
      </c>
      <c r="E495" s="7" t="s">
        <v>565</v>
      </c>
      <c r="F495" s="52" t="s">
        <v>65</v>
      </c>
      <c r="G495" s="61" t="s">
        <v>65</v>
      </c>
      <c r="H495" s="52" t="s">
        <v>584</v>
      </c>
      <c r="I495" s="52" t="s">
        <v>434</v>
      </c>
      <c r="J495" s="52" t="s">
        <v>539</v>
      </c>
      <c r="K495" s="61" t="s">
        <v>534</v>
      </c>
      <c r="L495" s="163"/>
      <c r="M495" s="163"/>
      <c r="N495" s="163"/>
      <c r="O495" s="163"/>
      <c r="P495" s="108" t="s">
        <v>557</v>
      </c>
      <c r="Q495" s="59"/>
      <c r="R495" s="59" t="s">
        <v>532</v>
      </c>
    </row>
    <row r="496" spans="1:18" ht="43.15">
      <c r="A496" s="222"/>
      <c r="B496" s="222"/>
      <c r="C496" s="52" t="s">
        <v>526</v>
      </c>
      <c r="D496" s="53" t="s">
        <v>653</v>
      </c>
      <c r="E496" s="2" t="s">
        <v>565</v>
      </c>
      <c r="F496" s="52" t="s">
        <v>65</v>
      </c>
      <c r="G496" s="61" t="s">
        <v>65</v>
      </c>
      <c r="H496" s="52" t="s">
        <v>584</v>
      </c>
      <c r="I496" s="52" t="s">
        <v>434</v>
      </c>
      <c r="J496" s="52" t="s">
        <v>539</v>
      </c>
      <c r="K496" s="61" t="s">
        <v>536</v>
      </c>
      <c r="L496" s="162">
        <v>2</v>
      </c>
      <c r="M496" s="163"/>
      <c r="N496" s="163"/>
      <c r="O496" s="163"/>
      <c r="P496" s="108" t="s">
        <v>557</v>
      </c>
      <c r="Q496" s="59"/>
      <c r="R496" s="35"/>
    </row>
    <row r="497" spans="1:18" ht="43.15">
      <c r="A497" s="222"/>
      <c r="B497" s="222"/>
      <c r="C497" s="52" t="s">
        <v>526</v>
      </c>
      <c r="D497" s="53" t="s">
        <v>654</v>
      </c>
      <c r="E497" s="105" t="s">
        <v>565</v>
      </c>
      <c r="F497" s="52" t="s">
        <v>65</v>
      </c>
      <c r="G497" s="61" t="s">
        <v>65</v>
      </c>
      <c r="H497" s="52" t="s">
        <v>584</v>
      </c>
      <c r="I497" s="52" t="s">
        <v>434</v>
      </c>
      <c r="J497" s="52" t="s">
        <v>544</v>
      </c>
      <c r="K497" s="61" t="s">
        <v>530</v>
      </c>
      <c r="L497" s="162">
        <v>0</v>
      </c>
      <c r="M497" s="163"/>
      <c r="N497" s="163"/>
      <c r="O497" s="163"/>
      <c r="P497" s="108" t="s">
        <v>557</v>
      </c>
      <c r="Q497" s="59"/>
      <c r="R497" s="35"/>
    </row>
    <row r="498" spans="1:18" ht="43.15">
      <c r="A498" s="222"/>
      <c r="B498" s="222"/>
      <c r="C498" s="52" t="s">
        <v>526</v>
      </c>
      <c r="D498" s="53" t="s">
        <v>654</v>
      </c>
      <c r="E498" s="53" t="s">
        <v>565</v>
      </c>
      <c r="F498" s="52" t="s">
        <v>65</v>
      </c>
      <c r="G498" s="61" t="s">
        <v>65</v>
      </c>
      <c r="H498" s="52" t="s">
        <v>584</v>
      </c>
      <c r="I498" s="52" t="s">
        <v>434</v>
      </c>
      <c r="J498" s="52" t="s">
        <v>544</v>
      </c>
      <c r="K498" s="61" t="s">
        <v>533</v>
      </c>
      <c r="L498" s="163"/>
      <c r="M498" s="163"/>
      <c r="N498" s="163"/>
      <c r="O498" s="163"/>
      <c r="P498" s="108" t="s">
        <v>557</v>
      </c>
      <c r="Q498" s="59"/>
      <c r="R498" s="59" t="s">
        <v>532</v>
      </c>
    </row>
    <row r="499" spans="1:18" ht="43.15">
      <c r="A499" s="222"/>
      <c r="B499" s="222"/>
      <c r="C499" s="52" t="s">
        <v>526</v>
      </c>
      <c r="D499" s="53" t="s">
        <v>654</v>
      </c>
      <c r="E499" s="53" t="s">
        <v>565</v>
      </c>
      <c r="F499" s="52" t="s">
        <v>65</v>
      </c>
      <c r="G499" s="61" t="s">
        <v>65</v>
      </c>
      <c r="H499" s="52" t="s">
        <v>584</v>
      </c>
      <c r="I499" s="52" t="s">
        <v>434</v>
      </c>
      <c r="J499" s="52" t="s">
        <v>544</v>
      </c>
      <c r="K499" s="61" t="s">
        <v>534</v>
      </c>
      <c r="L499" s="163"/>
      <c r="M499" s="163"/>
      <c r="N499" s="163"/>
      <c r="O499" s="163"/>
      <c r="P499" s="108" t="s">
        <v>557</v>
      </c>
      <c r="Q499" s="59"/>
      <c r="R499" s="59" t="s">
        <v>532</v>
      </c>
    </row>
    <row r="500" spans="1:18" ht="43.15">
      <c r="A500" s="222"/>
      <c r="B500" s="222"/>
      <c r="C500" s="52" t="s">
        <v>526</v>
      </c>
      <c r="D500" s="53" t="s">
        <v>654</v>
      </c>
      <c r="E500" s="53" t="s">
        <v>565</v>
      </c>
      <c r="F500" s="52" t="s">
        <v>65</v>
      </c>
      <c r="G500" s="61" t="s">
        <v>65</v>
      </c>
      <c r="H500" s="52" t="s">
        <v>584</v>
      </c>
      <c r="I500" s="52" t="s">
        <v>434</v>
      </c>
      <c r="J500" s="52" t="s">
        <v>544</v>
      </c>
      <c r="K500" s="61" t="s">
        <v>536</v>
      </c>
      <c r="L500" s="162">
        <v>0</v>
      </c>
      <c r="M500" s="163"/>
      <c r="N500" s="163"/>
      <c r="O500" s="163"/>
      <c r="P500" s="108" t="s">
        <v>557</v>
      </c>
      <c r="Q500" s="59"/>
      <c r="R500" s="35"/>
    </row>
    <row r="501" spans="1:18" ht="43.15">
      <c r="A501" s="222" t="s">
        <v>396</v>
      </c>
      <c r="B501" s="222"/>
      <c r="C501" s="52" t="s">
        <v>655</v>
      </c>
      <c r="D501" s="53" t="s">
        <v>656</v>
      </c>
      <c r="E501" s="53" t="s">
        <v>657</v>
      </c>
      <c r="F501" s="52" t="s">
        <v>65</v>
      </c>
      <c r="G501" s="61" t="s">
        <v>65</v>
      </c>
      <c r="H501" s="52" t="s">
        <v>401</v>
      </c>
      <c r="I501" s="52" t="s">
        <v>424</v>
      </c>
      <c r="J501" s="52" t="s">
        <v>529</v>
      </c>
      <c r="K501" s="61" t="s">
        <v>530</v>
      </c>
      <c r="L501" s="162">
        <v>0</v>
      </c>
      <c r="M501" s="163"/>
      <c r="N501" s="163"/>
      <c r="O501" s="163"/>
      <c r="P501" s="108" t="s">
        <v>658</v>
      </c>
      <c r="Q501" s="59"/>
      <c r="R501" s="35"/>
    </row>
    <row r="502" spans="1:18" ht="43.15">
      <c r="A502" s="222"/>
      <c r="B502" s="222"/>
      <c r="C502" s="52" t="s">
        <v>655</v>
      </c>
      <c r="D502" s="53" t="s">
        <v>656</v>
      </c>
      <c r="E502" s="53" t="s">
        <v>657</v>
      </c>
      <c r="F502" s="52" t="s">
        <v>65</v>
      </c>
      <c r="G502" s="61" t="s">
        <v>65</v>
      </c>
      <c r="H502" s="52" t="s">
        <v>401</v>
      </c>
      <c r="I502" s="52" t="s">
        <v>424</v>
      </c>
      <c r="J502" s="52" t="s">
        <v>529</v>
      </c>
      <c r="K502" s="61" t="s">
        <v>533</v>
      </c>
      <c r="L502" s="163"/>
      <c r="M502" s="163"/>
      <c r="N502" s="163"/>
      <c r="O502" s="163"/>
      <c r="P502" s="108" t="s">
        <v>658</v>
      </c>
      <c r="Q502" s="59"/>
      <c r="R502" s="59" t="s">
        <v>659</v>
      </c>
    </row>
    <row r="503" spans="1:18" ht="43.15">
      <c r="A503" s="222"/>
      <c r="B503" s="222"/>
      <c r="C503" s="52" t="s">
        <v>655</v>
      </c>
      <c r="D503" s="53" t="s">
        <v>656</v>
      </c>
      <c r="E503" s="53" t="s">
        <v>657</v>
      </c>
      <c r="F503" s="52" t="s">
        <v>65</v>
      </c>
      <c r="G503" s="61" t="s">
        <v>65</v>
      </c>
      <c r="H503" s="52" t="s">
        <v>401</v>
      </c>
      <c r="I503" s="52" t="s">
        <v>424</v>
      </c>
      <c r="J503" s="52" t="s">
        <v>529</v>
      </c>
      <c r="K503" s="61" t="s">
        <v>534</v>
      </c>
      <c r="L503" s="163"/>
      <c r="M503" s="163"/>
      <c r="N503" s="163"/>
      <c r="O503" s="163"/>
      <c r="P503" s="108" t="s">
        <v>658</v>
      </c>
      <c r="Q503" s="59"/>
      <c r="R503" s="59" t="s">
        <v>659</v>
      </c>
    </row>
    <row r="504" spans="1:18" ht="43.15">
      <c r="A504" s="222"/>
      <c r="B504" s="222"/>
      <c r="C504" s="52" t="s">
        <v>655</v>
      </c>
      <c r="D504" s="53" t="s">
        <v>656</v>
      </c>
      <c r="E504" s="53" t="s">
        <v>657</v>
      </c>
      <c r="F504" s="52" t="s">
        <v>65</v>
      </c>
      <c r="G504" s="61" t="s">
        <v>65</v>
      </c>
      <c r="H504" s="52" t="s">
        <v>401</v>
      </c>
      <c r="I504" s="52" t="s">
        <v>424</v>
      </c>
      <c r="J504" s="52" t="s">
        <v>529</v>
      </c>
      <c r="K504" s="61" t="s">
        <v>536</v>
      </c>
      <c r="L504" s="162">
        <v>0</v>
      </c>
      <c r="M504" s="163"/>
      <c r="N504" s="163"/>
      <c r="O504" s="163"/>
      <c r="P504" s="108" t="s">
        <v>658</v>
      </c>
      <c r="Q504" s="59"/>
      <c r="R504" s="35"/>
    </row>
    <row r="505" spans="1:18" ht="43.15">
      <c r="A505" s="222"/>
      <c r="B505" s="222"/>
      <c r="C505" s="52" t="s">
        <v>655</v>
      </c>
      <c r="D505" s="53" t="s">
        <v>660</v>
      </c>
      <c r="E505" s="53" t="s">
        <v>657</v>
      </c>
      <c r="F505" s="52" t="s">
        <v>65</v>
      </c>
      <c r="G505" s="61" t="s">
        <v>65</v>
      </c>
      <c r="H505" s="52" t="s">
        <v>401</v>
      </c>
      <c r="I505" s="52" t="s">
        <v>424</v>
      </c>
      <c r="J505" s="52" t="s">
        <v>539</v>
      </c>
      <c r="K505" s="61" t="s">
        <v>530</v>
      </c>
      <c r="L505" s="162">
        <v>0</v>
      </c>
      <c r="M505" s="163"/>
      <c r="N505" s="163"/>
      <c r="O505" s="163"/>
      <c r="P505" s="108" t="s">
        <v>658</v>
      </c>
      <c r="Q505" s="59"/>
      <c r="R505" s="35"/>
    </row>
    <row r="506" spans="1:18" ht="43.15">
      <c r="A506" s="222"/>
      <c r="B506" s="222"/>
      <c r="C506" s="52" t="s">
        <v>655</v>
      </c>
      <c r="D506" s="53" t="s">
        <v>660</v>
      </c>
      <c r="E506" s="53" t="s">
        <v>657</v>
      </c>
      <c r="F506" s="52" t="s">
        <v>65</v>
      </c>
      <c r="G506" s="61" t="s">
        <v>65</v>
      </c>
      <c r="H506" s="52" t="s">
        <v>401</v>
      </c>
      <c r="I506" s="52" t="s">
        <v>424</v>
      </c>
      <c r="J506" s="52" t="s">
        <v>539</v>
      </c>
      <c r="K506" s="61" t="s">
        <v>533</v>
      </c>
      <c r="L506" s="163"/>
      <c r="M506" s="163"/>
      <c r="N506" s="163"/>
      <c r="O506" s="163"/>
      <c r="P506" s="108" t="s">
        <v>658</v>
      </c>
      <c r="Q506" s="59"/>
      <c r="R506" s="59" t="s">
        <v>659</v>
      </c>
    </row>
    <row r="507" spans="1:18" ht="43.15">
      <c r="A507" s="222"/>
      <c r="B507" s="222"/>
      <c r="C507" s="52" t="s">
        <v>655</v>
      </c>
      <c r="D507" s="53" t="s">
        <v>660</v>
      </c>
      <c r="E507" s="53" t="s">
        <v>657</v>
      </c>
      <c r="F507" s="52" t="s">
        <v>65</v>
      </c>
      <c r="G507" s="61" t="s">
        <v>65</v>
      </c>
      <c r="H507" s="52" t="s">
        <v>401</v>
      </c>
      <c r="I507" s="52" t="s">
        <v>424</v>
      </c>
      <c r="J507" s="52" t="s">
        <v>539</v>
      </c>
      <c r="K507" s="61" t="s">
        <v>534</v>
      </c>
      <c r="L507" s="163"/>
      <c r="M507" s="163"/>
      <c r="N507" s="163"/>
      <c r="O507" s="163"/>
      <c r="P507" s="108" t="s">
        <v>658</v>
      </c>
      <c r="Q507" s="59"/>
      <c r="R507" s="59" t="s">
        <v>659</v>
      </c>
    </row>
    <row r="508" spans="1:18" ht="43.15">
      <c r="A508" s="222"/>
      <c r="B508" s="222"/>
      <c r="C508" s="52" t="s">
        <v>655</v>
      </c>
      <c r="D508" s="53" t="s">
        <v>660</v>
      </c>
      <c r="E508" s="53" t="s">
        <v>657</v>
      </c>
      <c r="F508" s="52" t="s">
        <v>65</v>
      </c>
      <c r="G508" s="61" t="s">
        <v>65</v>
      </c>
      <c r="H508" s="52" t="s">
        <v>401</v>
      </c>
      <c r="I508" s="52" t="s">
        <v>424</v>
      </c>
      <c r="J508" s="52" t="s">
        <v>539</v>
      </c>
      <c r="K508" s="61" t="s">
        <v>536</v>
      </c>
      <c r="L508" s="162">
        <v>11</v>
      </c>
      <c r="M508" s="163"/>
      <c r="N508" s="163"/>
      <c r="O508" s="163"/>
      <c r="P508" s="108" t="s">
        <v>658</v>
      </c>
      <c r="Q508" s="59"/>
      <c r="R508" s="35"/>
    </row>
    <row r="509" spans="1:18" ht="43.15">
      <c r="A509" s="222"/>
      <c r="B509" s="222"/>
      <c r="C509" s="52" t="s">
        <v>655</v>
      </c>
      <c r="D509" s="53" t="s">
        <v>661</v>
      </c>
      <c r="E509" s="53" t="s">
        <v>657</v>
      </c>
      <c r="F509" s="52" t="s">
        <v>65</v>
      </c>
      <c r="G509" s="61" t="s">
        <v>65</v>
      </c>
      <c r="H509" s="52" t="s">
        <v>401</v>
      </c>
      <c r="I509" s="52" t="s">
        <v>424</v>
      </c>
      <c r="J509" s="52" t="s">
        <v>544</v>
      </c>
      <c r="K509" s="61" t="s">
        <v>530</v>
      </c>
      <c r="L509" s="162">
        <v>0</v>
      </c>
      <c r="M509" s="163"/>
      <c r="N509" s="163"/>
      <c r="O509" s="163"/>
      <c r="P509" s="108" t="s">
        <v>658</v>
      </c>
      <c r="Q509" s="59"/>
      <c r="R509" s="35"/>
    </row>
    <row r="510" spans="1:18" ht="43.15">
      <c r="A510" s="222"/>
      <c r="B510" s="222"/>
      <c r="C510" s="52" t="s">
        <v>655</v>
      </c>
      <c r="D510" s="53" t="s">
        <v>661</v>
      </c>
      <c r="E510" s="53" t="s">
        <v>657</v>
      </c>
      <c r="F510" s="52" t="s">
        <v>65</v>
      </c>
      <c r="G510" s="61" t="s">
        <v>65</v>
      </c>
      <c r="H510" s="52" t="s">
        <v>401</v>
      </c>
      <c r="I510" s="52" t="s">
        <v>424</v>
      </c>
      <c r="J510" s="52" t="s">
        <v>544</v>
      </c>
      <c r="K510" s="61" t="s">
        <v>533</v>
      </c>
      <c r="L510" s="163"/>
      <c r="M510" s="163"/>
      <c r="N510" s="163"/>
      <c r="O510" s="163"/>
      <c r="P510" s="108" t="s">
        <v>658</v>
      </c>
      <c r="Q510" s="59"/>
      <c r="R510" s="59" t="s">
        <v>659</v>
      </c>
    </row>
    <row r="511" spans="1:18" ht="43.15">
      <c r="A511" s="222"/>
      <c r="B511" s="222"/>
      <c r="C511" s="52" t="s">
        <v>655</v>
      </c>
      <c r="D511" s="53" t="s">
        <v>661</v>
      </c>
      <c r="E511" s="53" t="s">
        <v>657</v>
      </c>
      <c r="F511" s="52" t="s">
        <v>65</v>
      </c>
      <c r="G511" s="61" t="s">
        <v>65</v>
      </c>
      <c r="H511" s="52" t="s">
        <v>401</v>
      </c>
      <c r="I511" s="52" t="s">
        <v>424</v>
      </c>
      <c r="J511" s="52" t="s">
        <v>544</v>
      </c>
      <c r="K511" s="61" t="s">
        <v>534</v>
      </c>
      <c r="L511" s="163"/>
      <c r="M511" s="163"/>
      <c r="N511" s="163"/>
      <c r="O511" s="163"/>
      <c r="P511" s="108" t="s">
        <v>658</v>
      </c>
      <c r="Q511" s="59"/>
      <c r="R511" s="59" t="s">
        <v>659</v>
      </c>
    </row>
    <row r="512" spans="1:18" ht="43.15">
      <c r="A512" s="222"/>
      <c r="B512" s="222"/>
      <c r="C512" s="52" t="s">
        <v>655</v>
      </c>
      <c r="D512" s="53" t="s">
        <v>661</v>
      </c>
      <c r="E512" s="53" t="s">
        <v>657</v>
      </c>
      <c r="F512" s="52" t="s">
        <v>65</v>
      </c>
      <c r="G512" s="61" t="s">
        <v>65</v>
      </c>
      <c r="H512" s="52" t="s">
        <v>401</v>
      </c>
      <c r="I512" s="52" t="s">
        <v>424</v>
      </c>
      <c r="J512" s="52" t="s">
        <v>544</v>
      </c>
      <c r="K512" s="61" t="s">
        <v>536</v>
      </c>
      <c r="L512" s="162">
        <v>0</v>
      </c>
      <c r="M512" s="163"/>
      <c r="N512" s="163"/>
      <c r="O512" s="163"/>
      <c r="P512" s="108" t="s">
        <v>658</v>
      </c>
      <c r="Q512" s="59"/>
      <c r="R512" s="35"/>
    </row>
    <row r="513" spans="1:18" ht="43.15">
      <c r="A513" s="222"/>
      <c r="B513" s="222"/>
      <c r="C513" s="52" t="s">
        <v>655</v>
      </c>
      <c r="D513" s="53" t="s">
        <v>662</v>
      </c>
      <c r="E513" s="53" t="s">
        <v>663</v>
      </c>
      <c r="F513" s="52" t="s">
        <v>65</v>
      </c>
      <c r="G513" s="61" t="s">
        <v>65</v>
      </c>
      <c r="H513" s="52" t="s">
        <v>401</v>
      </c>
      <c r="I513" s="52" t="s">
        <v>424</v>
      </c>
      <c r="J513" s="52" t="s">
        <v>529</v>
      </c>
      <c r="K513" s="61" t="s">
        <v>530</v>
      </c>
      <c r="L513" s="162">
        <v>0</v>
      </c>
      <c r="M513" s="163"/>
      <c r="N513" s="163"/>
      <c r="O513" s="163"/>
      <c r="P513" s="108" t="s">
        <v>658</v>
      </c>
      <c r="Q513" s="59"/>
      <c r="R513" s="35"/>
    </row>
    <row r="514" spans="1:18" ht="43.15">
      <c r="A514" s="222"/>
      <c r="B514" s="222"/>
      <c r="C514" s="52" t="s">
        <v>655</v>
      </c>
      <c r="D514" s="53" t="s">
        <v>662</v>
      </c>
      <c r="E514" s="53" t="s">
        <v>663</v>
      </c>
      <c r="F514" s="52" t="s">
        <v>65</v>
      </c>
      <c r="G514" s="61" t="s">
        <v>65</v>
      </c>
      <c r="H514" s="52" t="s">
        <v>401</v>
      </c>
      <c r="I514" s="52" t="s">
        <v>424</v>
      </c>
      <c r="J514" s="52" t="s">
        <v>529</v>
      </c>
      <c r="K514" s="61" t="s">
        <v>533</v>
      </c>
      <c r="L514" s="163"/>
      <c r="M514" s="163"/>
      <c r="N514" s="163"/>
      <c r="O514" s="163"/>
      <c r="P514" s="108" t="s">
        <v>658</v>
      </c>
      <c r="Q514" s="59"/>
      <c r="R514" s="59" t="s">
        <v>659</v>
      </c>
    </row>
    <row r="515" spans="1:18" ht="43.15">
      <c r="A515" s="222"/>
      <c r="B515" s="222"/>
      <c r="C515" s="52" t="s">
        <v>655</v>
      </c>
      <c r="D515" s="53" t="s">
        <v>662</v>
      </c>
      <c r="E515" s="53" t="s">
        <v>663</v>
      </c>
      <c r="F515" s="52" t="s">
        <v>65</v>
      </c>
      <c r="G515" s="61" t="s">
        <v>65</v>
      </c>
      <c r="H515" s="52" t="s">
        <v>401</v>
      </c>
      <c r="I515" s="52" t="s">
        <v>424</v>
      </c>
      <c r="J515" s="52" t="s">
        <v>529</v>
      </c>
      <c r="K515" s="61" t="s">
        <v>534</v>
      </c>
      <c r="L515" s="163"/>
      <c r="M515" s="163"/>
      <c r="N515" s="163"/>
      <c r="O515" s="163"/>
      <c r="P515" s="108" t="s">
        <v>658</v>
      </c>
      <c r="Q515" s="59"/>
      <c r="R515" s="59" t="s">
        <v>659</v>
      </c>
    </row>
    <row r="516" spans="1:18" ht="43.15">
      <c r="A516" s="222"/>
      <c r="B516" s="222"/>
      <c r="C516" s="52" t="s">
        <v>655</v>
      </c>
      <c r="D516" s="53" t="s">
        <v>662</v>
      </c>
      <c r="E516" s="53" t="s">
        <v>663</v>
      </c>
      <c r="F516" s="52" t="s">
        <v>65</v>
      </c>
      <c r="G516" s="61" t="s">
        <v>65</v>
      </c>
      <c r="H516" s="52" t="s">
        <v>401</v>
      </c>
      <c r="I516" s="52" t="s">
        <v>424</v>
      </c>
      <c r="J516" s="52" t="s">
        <v>529</v>
      </c>
      <c r="K516" s="61" t="s">
        <v>536</v>
      </c>
      <c r="L516" s="162">
        <v>1</v>
      </c>
      <c r="M516" s="163"/>
      <c r="N516" s="163"/>
      <c r="O516" s="163"/>
      <c r="P516" s="108" t="s">
        <v>658</v>
      </c>
      <c r="Q516" s="59"/>
      <c r="R516" s="35"/>
    </row>
    <row r="517" spans="1:18" ht="43.15">
      <c r="A517" s="222"/>
      <c r="B517" s="222"/>
      <c r="C517" s="52" t="s">
        <v>655</v>
      </c>
      <c r="D517" s="53" t="s">
        <v>664</v>
      </c>
      <c r="E517" s="53" t="s">
        <v>663</v>
      </c>
      <c r="F517" s="52" t="s">
        <v>65</v>
      </c>
      <c r="G517" s="61" t="s">
        <v>65</v>
      </c>
      <c r="H517" s="52" t="s">
        <v>401</v>
      </c>
      <c r="I517" s="52" t="s">
        <v>424</v>
      </c>
      <c r="J517" s="52" t="s">
        <v>539</v>
      </c>
      <c r="K517" s="61" t="s">
        <v>530</v>
      </c>
      <c r="L517" s="162">
        <v>33</v>
      </c>
      <c r="M517" s="163"/>
      <c r="N517" s="163"/>
      <c r="O517" s="163"/>
      <c r="P517" s="108" t="s">
        <v>658</v>
      </c>
      <c r="Q517" s="59"/>
      <c r="R517" s="35"/>
    </row>
    <row r="518" spans="1:18" ht="43.15">
      <c r="A518" s="222"/>
      <c r="B518" s="222"/>
      <c r="C518" s="52" t="s">
        <v>655</v>
      </c>
      <c r="D518" s="53" t="s">
        <v>664</v>
      </c>
      <c r="E518" s="53" t="s">
        <v>663</v>
      </c>
      <c r="F518" s="52" t="s">
        <v>65</v>
      </c>
      <c r="G518" s="61" t="s">
        <v>65</v>
      </c>
      <c r="H518" s="52" t="s">
        <v>401</v>
      </c>
      <c r="I518" s="52" t="s">
        <v>424</v>
      </c>
      <c r="J518" s="52" t="s">
        <v>539</v>
      </c>
      <c r="K518" s="61" t="s">
        <v>533</v>
      </c>
      <c r="L518" s="163"/>
      <c r="M518" s="163"/>
      <c r="N518" s="163"/>
      <c r="O518" s="163"/>
      <c r="P518" s="108" t="s">
        <v>658</v>
      </c>
      <c r="Q518" s="59"/>
      <c r="R518" s="59" t="s">
        <v>659</v>
      </c>
    </row>
    <row r="519" spans="1:18" ht="43.15">
      <c r="A519" s="222"/>
      <c r="B519" s="222"/>
      <c r="C519" s="52" t="s">
        <v>655</v>
      </c>
      <c r="D519" s="53" t="s">
        <v>664</v>
      </c>
      <c r="E519" s="53" t="s">
        <v>663</v>
      </c>
      <c r="F519" s="52" t="s">
        <v>65</v>
      </c>
      <c r="G519" s="61" t="s">
        <v>65</v>
      </c>
      <c r="H519" s="52" t="s">
        <v>401</v>
      </c>
      <c r="I519" s="52" t="s">
        <v>424</v>
      </c>
      <c r="J519" s="52" t="s">
        <v>539</v>
      </c>
      <c r="K519" s="61" t="s">
        <v>534</v>
      </c>
      <c r="L519" s="163"/>
      <c r="M519" s="163"/>
      <c r="N519" s="163"/>
      <c r="O519" s="163"/>
      <c r="P519" s="108" t="s">
        <v>658</v>
      </c>
      <c r="Q519" s="59"/>
      <c r="R519" s="59" t="s">
        <v>659</v>
      </c>
    </row>
    <row r="520" spans="1:18" ht="43.15">
      <c r="A520" s="222"/>
      <c r="B520" s="222"/>
      <c r="C520" s="52" t="s">
        <v>655</v>
      </c>
      <c r="D520" s="53" t="s">
        <v>664</v>
      </c>
      <c r="E520" s="53" t="s">
        <v>663</v>
      </c>
      <c r="F520" s="52" t="s">
        <v>65</v>
      </c>
      <c r="G520" s="61" t="s">
        <v>65</v>
      </c>
      <c r="H520" s="52" t="s">
        <v>401</v>
      </c>
      <c r="I520" s="52" t="s">
        <v>424</v>
      </c>
      <c r="J520" s="52" t="s">
        <v>539</v>
      </c>
      <c r="K520" s="61" t="s">
        <v>536</v>
      </c>
      <c r="L520" s="162">
        <v>2602</v>
      </c>
      <c r="M520" s="163"/>
      <c r="N520" s="163"/>
      <c r="O520" s="163"/>
      <c r="P520" s="108" t="s">
        <v>658</v>
      </c>
      <c r="Q520" s="59"/>
      <c r="R520" s="35"/>
    </row>
    <row r="521" spans="1:18" ht="43.15">
      <c r="A521" s="222"/>
      <c r="B521" s="222"/>
      <c r="C521" s="52" t="s">
        <v>655</v>
      </c>
      <c r="D521" s="53" t="s">
        <v>665</v>
      </c>
      <c r="E521" s="53" t="s">
        <v>663</v>
      </c>
      <c r="F521" s="52" t="s">
        <v>65</v>
      </c>
      <c r="G521" s="61" t="s">
        <v>65</v>
      </c>
      <c r="H521" s="52" t="s">
        <v>401</v>
      </c>
      <c r="I521" s="52" t="s">
        <v>424</v>
      </c>
      <c r="J521" s="52" t="s">
        <v>544</v>
      </c>
      <c r="K521" s="61" t="s">
        <v>530</v>
      </c>
      <c r="L521" s="162">
        <v>0</v>
      </c>
      <c r="M521" s="163"/>
      <c r="N521" s="163"/>
      <c r="O521" s="163"/>
      <c r="P521" s="108" t="s">
        <v>658</v>
      </c>
      <c r="Q521" s="59"/>
      <c r="R521" s="35"/>
    </row>
    <row r="522" spans="1:18" ht="43.15">
      <c r="A522" s="222"/>
      <c r="B522" s="222"/>
      <c r="C522" s="52" t="s">
        <v>655</v>
      </c>
      <c r="D522" s="53" t="s">
        <v>665</v>
      </c>
      <c r="E522" s="53" t="s">
        <v>663</v>
      </c>
      <c r="F522" s="52" t="s">
        <v>65</v>
      </c>
      <c r="G522" s="61" t="s">
        <v>65</v>
      </c>
      <c r="H522" s="52" t="s">
        <v>401</v>
      </c>
      <c r="I522" s="52" t="s">
        <v>424</v>
      </c>
      <c r="J522" s="52" t="s">
        <v>544</v>
      </c>
      <c r="K522" s="61" t="s">
        <v>533</v>
      </c>
      <c r="L522" s="163"/>
      <c r="M522" s="163"/>
      <c r="N522" s="163"/>
      <c r="O522" s="163"/>
      <c r="P522" s="108" t="s">
        <v>658</v>
      </c>
      <c r="Q522" s="59"/>
      <c r="R522" s="59" t="s">
        <v>659</v>
      </c>
    </row>
    <row r="523" spans="1:18" ht="43.15">
      <c r="A523" s="222"/>
      <c r="B523" s="222"/>
      <c r="C523" s="52" t="s">
        <v>655</v>
      </c>
      <c r="D523" s="53" t="s">
        <v>665</v>
      </c>
      <c r="E523" s="53" t="s">
        <v>663</v>
      </c>
      <c r="F523" s="52" t="s">
        <v>65</v>
      </c>
      <c r="G523" s="61" t="s">
        <v>65</v>
      </c>
      <c r="H523" s="52" t="s">
        <v>401</v>
      </c>
      <c r="I523" s="52" t="s">
        <v>424</v>
      </c>
      <c r="J523" s="52" t="s">
        <v>544</v>
      </c>
      <c r="K523" s="61" t="s">
        <v>534</v>
      </c>
      <c r="L523" s="163"/>
      <c r="M523" s="163"/>
      <c r="N523" s="163"/>
      <c r="O523" s="163"/>
      <c r="P523" s="108" t="s">
        <v>658</v>
      </c>
      <c r="Q523" s="59"/>
      <c r="R523" s="59" t="s">
        <v>659</v>
      </c>
    </row>
    <row r="524" spans="1:18" ht="43.15">
      <c r="A524" s="222"/>
      <c r="B524" s="222"/>
      <c r="C524" s="52" t="s">
        <v>655</v>
      </c>
      <c r="D524" s="53" t="s">
        <v>665</v>
      </c>
      <c r="E524" s="53" t="s">
        <v>663</v>
      </c>
      <c r="F524" s="52" t="s">
        <v>65</v>
      </c>
      <c r="G524" s="61" t="s">
        <v>65</v>
      </c>
      <c r="H524" s="52" t="s">
        <v>401</v>
      </c>
      <c r="I524" s="52" t="s">
        <v>424</v>
      </c>
      <c r="J524" s="52" t="s">
        <v>544</v>
      </c>
      <c r="K524" s="61" t="s">
        <v>536</v>
      </c>
      <c r="L524" s="162">
        <v>33</v>
      </c>
      <c r="M524" s="163"/>
      <c r="N524" s="163"/>
      <c r="O524" s="163"/>
      <c r="P524" s="108" t="s">
        <v>658</v>
      </c>
      <c r="Q524" s="59"/>
      <c r="R524" s="35"/>
    </row>
    <row r="525" spans="1:18" ht="43.15">
      <c r="A525" s="222"/>
      <c r="B525" s="222"/>
      <c r="C525" s="52" t="s">
        <v>655</v>
      </c>
      <c r="D525" s="53" t="s">
        <v>666</v>
      </c>
      <c r="E525" s="53" t="s">
        <v>667</v>
      </c>
      <c r="F525" s="52" t="s">
        <v>65</v>
      </c>
      <c r="G525" s="61" t="s">
        <v>65</v>
      </c>
      <c r="H525" s="52" t="s">
        <v>401</v>
      </c>
      <c r="I525" s="52" t="s">
        <v>424</v>
      </c>
      <c r="J525" s="52" t="s">
        <v>529</v>
      </c>
      <c r="K525" s="61" t="s">
        <v>530</v>
      </c>
      <c r="L525" s="162">
        <v>0</v>
      </c>
      <c r="M525" s="163"/>
      <c r="N525" s="163"/>
      <c r="O525" s="163"/>
      <c r="P525" s="108" t="s">
        <v>658</v>
      </c>
      <c r="Q525" s="59"/>
      <c r="R525" s="35"/>
    </row>
    <row r="526" spans="1:18" ht="43.15">
      <c r="A526" s="222"/>
      <c r="B526" s="222"/>
      <c r="C526" s="52" t="s">
        <v>655</v>
      </c>
      <c r="D526" s="53" t="s">
        <v>666</v>
      </c>
      <c r="E526" s="53" t="s">
        <v>667</v>
      </c>
      <c r="F526" s="52" t="s">
        <v>65</v>
      </c>
      <c r="G526" s="61" t="s">
        <v>65</v>
      </c>
      <c r="H526" s="52" t="s">
        <v>401</v>
      </c>
      <c r="I526" s="52" t="s">
        <v>424</v>
      </c>
      <c r="J526" s="52" t="s">
        <v>529</v>
      </c>
      <c r="K526" s="61" t="s">
        <v>533</v>
      </c>
      <c r="L526" s="163"/>
      <c r="M526" s="163"/>
      <c r="N526" s="163"/>
      <c r="O526" s="163"/>
      <c r="P526" s="108" t="s">
        <v>658</v>
      </c>
      <c r="Q526" s="59"/>
      <c r="R526" s="59" t="s">
        <v>659</v>
      </c>
    </row>
    <row r="527" spans="1:18" ht="43.15">
      <c r="A527" s="222"/>
      <c r="B527" s="222"/>
      <c r="C527" s="52" t="s">
        <v>655</v>
      </c>
      <c r="D527" s="53" t="s">
        <v>666</v>
      </c>
      <c r="E527" s="53" t="s">
        <v>667</v>
      </c>
      <c r="F527" s="52" t="s">
        <v>65</v>
      </c>
      <c r="G527" s="61" t="s">
        <v>65</v>
      </c>
      <c r="H527" s="52" t="s">
        <v>401</v>
      </c>
      <c r="I527" s="52" t="s">
        <v>424</v>
      </c>
      <c r="J527" s="52" t="s">
        <v>529</v>
      </c>
      <c r="K527" s="61" t="s">
        <v>534</v>
      </c>
      <c r="L527" s="163"/>
      <c r="M527" s="163"/>
      <c r="N527" s="163"/>
      <c r="O527" s="163"/>
      <c r="P527" s="108" t="s">
        <v>658</v>
      </c>
      <c r="Q527" s="59"/>
      <c r="R527" s="59" t="s">
        <v>659</v>
      </c>
    </row>
    <row r="528" spans="1:18" ht="43.15">
      <c r="A528" s="222"/>
      <c r="B528" s="222"/>
      <c r="C528" s="52" t="s">
        <v>655</v>
      </c>
      <c r="D528" s="53" t="s">
        <v>666</v>
      </c>
      <c r="E528" s="53" t="s">
        <v>667</v>
      </c>
      <c r="F528" s="52" t="s">
        <v>65</v>
      </c>
      <c r="G528" s="61" t="s">
        <v>65</v>
      </c>
      <c r="H528" s="52" t="s">
        <v>401</v>
      </c>
      <c r="I528" s="52" t="s">
        <v>424</v>
      </c>
      <c r="J528" s="52" t="s">
        <v>529</v>
      </c>
      <c r="K528" s="61" t="s">
        <v>536</v>
      </c>
      <c r="L528" s="162">
        <v>1</v>
      </c>
      <c r="M528" s="163"/>
      <c r="N528" s="163"/>
      <c r="O528" s="163"/>
      <c r="P528" s="108" t="s">
        <v>658</v>
      </c>
      <c r="Q528" s="59"/>
      <c r="R528" s="35"/>
    </row>
    <row r="529" spans="1:18" ht="43.15">
      <c r="A529" s="222"/>
      <c r="B529" s="222"/>
      <c r="C529" s="52" t="s">
        <v>655</v>
      </c>
      <c r="D529" s="53" t="s">
        <v>668</v>
      </c>
      <c r="E529" s="53" t="s">
        <v>667</v>
      </c>
      <c r="F529" s="52" t="s">
        <v>65</v>
      </c>
      <c r="G529" s="61" t="s">
        <v>65</v>
      </c>
      <c r="H529" s="52" t="s">
        <v>401</v>
      </c>
      <c r="I529" s="52" t="s">
        <v>424</v>
      </c>
      <c r="J529" s="52" t="s">
        <v>539</v>
      </c>
      <c r="K529" s="61" t="s">
        <v>530</v>
      </c>
      <c r="L529" s="162">
        <v>3</v>
      </c>
      <c r="M529" s="163"/>
      <c r="N529" s="163"/>
      <c r="O529" s="163"/>
      <c r="P529" s="108" t="s">
        <v>658</v>
      </c>
      <c r="Q529" s="59"/>
      <c r="R529" s="35"/>
    </row>
    <row r="530" spans="1:18" ht="43.15">
      <c r="A530" s="222"/>
      <c r="B530" s="222"/>
      <c r="C530" s="52" t="s">
        <v>655</v>
      </c>
      <c r="D530" s="53" t="s">
        <v>668</v>
      </c>
      <c r="E530" s="53" t="s">
        <v>667</v>
      </c>
      <c r="F530" s="52" t="s">
        <v>65</v>
      </c>
      <c r="G530" s="61" t="s">
        <v>65</v>
      </c>
      <c r="H530" s="52" t="s">
        <v>401</v>
      </c>
      <c r="I530" s="52" t="s">
        <v>424</v>
      </c>
      <c r="J530" s="52" t="s">
        <v>539</v>
      </c>
      <c r="K530" s="61" t="s">
        <v>533</v>
      </c>
      <c r="L530" s="163"/>
      <c r="M530" s="163"/>
      <c r="N530" s="163"/>
      <c r="O530" s="163"/>
      <c r="P530" s="108" t="s">
        <v>658</v>
      </c>
      <c r="Q530" s="59"/>
      <c r="R530" s="59" t="s">
        <v>659</v>
      </c>
    </row>
    <row r="531" spans="1:18" ht="43.15">
      <c r="A531" s="222"/>
      <c r="B531" s="222"/>
      <c r="C531" s="52" t="s">
        <v>655</v>
      </c>
      <c r="D531" s="53" t="s">
        <v>668</v>
      </c>
      <c r="E531" s="53" t="s">
        <v>667</v>
      </c>
      <c r="F531" s="52" t="s">
        <v>65</v>
      </c>
      <c r="G531" s="61" t="s">
        <v>65</v>
      </c>
      <c r="H531" s="52" t="s">
        <v>401</v>
      </c>
      <c r="I531" s="52" t="s">
        <v>424</v>
      </c>
      <c r="J531" s="52" t="s">
        <v>539</v>
      </c>
      <c r="K531" s="61" t="s">
        <v>534</v>
      </c>
      <c r="L531" s="163"/>
      <c r="M531" s="163"/>
      <c r="N531" s="163"/>
      <c r="O531" s="163"/>
      <c r="P531" s="108" t="s">
        <v>658</v>
      </c>
      <c r="Q531" s="59"/>
      <c r="R531" s="59" t="s">
        <v>659</v>
      </c>
    </row>
    <row r="532" spans="1:18" ht="43.15">
      <c r="A532" s="222"/>
      <c r="B532" s="222"/>
      <c r="C532" s="52" t="s">
        <v>655</v>
      </c>
      <c r="D532" s="53" t="s">
        <v>668</v>
      </c>
      <c r="E532" s="53" t="s">
        <v>667</v>
      </c>
      <c r="F532" s="52" t="s">
        <v>65</v>
      </c>
      <c r="G532" s="61" t="s">
        <v>65</v>
      </c>
      <c r="H532" s="52" t="s">
        <v>401</v>
      </c>
      <c r="I532" s="52" t="s">
        <v>424</v>
      </c>
      <c r="J532" s="52" t="s">
        <v>539</v>
      </c>
      <c r="K532" s="61" t="s">
        <v>536</v>
      </c>
      <c r="L532" s="162">
        <v>1999</v>
      </c>
      <c r="M532" s="163"/>
      <c r="N532" s="163"/>
      <c r="O532" s="163"/>
      <c r="P532" s="108" t="s">
        <v>658</v>
      </c>
      <c r="Q532" s="59"/>
      <c r="R532" s="35"/>
    </row>
    <row r="533" spans="1:18" ht="43.15">
      <c r="A533" s="222"/>
      <c r="B533" s="222"/>
      <c r="C533" s="52" t="s">
        <v>655</v>
      </c>
      <c r="D533" s="53" t="s">
        <v>669</v>
      </c>
      <c r="E533" s="53" t="s">
        <v>667</v>
      </c>
      <c r="F533" s="52" t="s">
        <v>65</v>
      </c>
      <c r="G533" s="61" t="s">
        <v>65</v>
      </c>
      <c r="H533" s="52" t="s">
        <v>401</v>
      </c>
      <c r="I533" s="52" t="s">
        <v>424</v>
      </c>
      <c r="J533" s="52" t="s">
        <v>544</v>
      </c>
      <c r="K533" s="61" t="s">
        <v>530</v>
      </c>
      <c r="L533" s="162">
        <v>0</v>
      </c>
      <c r="M533" s="163"/>
      <c r="N533" s="163"/>
      <c r="O533" s="163"/>
      <c r="P533" s="108" t="s">
        <v>658</v>
      </c>
      <c r="Q533" s="59"/>
      <c r="R533" s="35"/>
    </row>
    <row r="534" spans="1:18" ht="43.15">
      <c r="A534" s="222"/>
      <c r="B534" s="222"/>
      <c r="C534" s="52" t="s">
        <v>655</v>
      </c>
      <c r="D534" s="53" t="s">
        <v>669</v>
      </c>
      <c r="E534" s="53" t="s">
        <v>667</v>
      </c>
      <c r="F534" s="52" t="s">
        <v>65</v>
      </c>
      <c r="G534" s="61" t="s">
        <v>65</v>
      </c>
      <c r="H534" s="52" t="s">
        <v>401</v>
      </c>
      <c r="I534" s="52" t="s">
        <v>424</v>
      </c>
      <c r="J534" s="52" t="s">
        <v>544</v>
      </c>
      <c r="K534" s="61" t="s">
        <v>533</v>
      </c>
      <c r="L534" s="163"/>
      <c r="M534" s="163"/>
      <c r="N534" s="163"/>
      <c r="O534" s="163"/>
      <c r="P534" s="108" t="s">
        <v>658</v>
      </c>
      <c r="Q534" s="59"/>
      <c r="R534" s="59" t="s">
        <v>659</v>
      </c>
    </row>
    <row r="535" spans="1:18" ht="43.15">
      <c r="A535" s="222"/>
      <c r="B535" s="222"/>
      <c r="C535" s="52" t="s">
        <v>655</v>
      </c>
      <c r="D535" s="53" t="s">
        <v>669</v>
      </c>
      <c r="E535" s="53" t="s">
        <v>667</v>
      </c>
      <c r="F535" s="52" t="s">
        <v>65</v>
      </c>
      <c r="G535" s="61" t="s">
        <v>65</v>
      </c>
      <c r="H535" s="52" t="s">
        <v>401</v>
      </c>
      <c r="I535" s="52" t="s">
        <v>424</v>
      </c>
      <c r="J535" s="52" t="s">
        <v>544</v>
      </c>
      <c r="K535" s="61" t="s">
        <v>534</v>
      </c>
      <c r="L535" s="163"/>
      <c r="M535" s="163"/>
      <c r="N535" s="163"/>
      <c r="O535" s="163"/>
      <c r="P535" s="108" t="s">
        <v>658</v>
      </c>
      <c r="Q535" s="59"/>
      <c r="R535" s="59" t="s">
        <v>659</v>
      </c>
    </row>
    <row r="536" spans="1:18" ht="43.15">
      <c r="A536" s="222"/>
      <c r="B536" s="222"/>
      <c r="C536" s="52" t="s">
        <v>655</v>
      </c>
      <c r="D536" s="53" t="s">
        <v>669</v>
      </c>
      <c r="E536" s="53" t="s">
        <v>667</v>
      </c>
      <c r="F536" s="52" t="s">
        <v>65</v>
      </c>
      <c r="G536" s="61" t="s">
        <v>65</v>
      </c>
      <c r="H536" s="52" t="s">
        <v>401</v>
      </c>
      <c r="I536" s="52" t="s">
        <v>424</v>
      </c>
      <c r="J536" s="52" t="s">
        <v>544</v>
      </c>
      <c r="K536" s="61" t="s">
        <v>536</v>
      </c>
      <c r="L536" s="162">
        <v>0</v>
      </c>
      <c r="M536" s="163"/>
      <c r="N536" s="163"/>
      <c r="O536" s="163"/>
      <c r="P536" s="108" t="s">
        <v>658</v>
      </c>
      <c r="Q536" s="59"/>
      <c r="R536" s="35"/>
    </row>
    <row r="537" spans="1:18" ht="43.15">
      <c r="A537" s="222"/>
      <c r="B537" s="222"/>
      <c r="C537" s="52" t="s">
        <v>655</v>
      </c>
      <c r="D537" s="53" t="s">
        <v>670</v>
      </c>
      <c r="E537" s="53" t="s">
        <v>657</v>
      </c>
      <c r="F537" s="52" t="s">
        <v>65</v>
      </c>
      <c r="G537" s="61" t="s">
        <v>65</v>
      </c>
      <c r="H537" s="52" t="s">
        <v>407</v>
      </c>
      <c r="I537" s="52" t="s">
        <v>424</v>
      </c>
      <c r="J537" s="52" t="s">
        <v>529</v>
      </c>
      <c r="K537" s="61" t="s">
        <v>530</v>
      </c>
      <c r="L537" s="162">
        <v>0</v>
      </c>
      <c r="M537" s="163"/>
      <c r="N537" s="163"/>
      <c r="O537" s="163"/>
      <c r="P537" s="108" t="s">
        <v>658</v>
      </c>
      <c r="Q537" s="59"/>
      <c r="R537" s="35"/>
    </row>
    <row r="538" spans="1:18" ht="43.15">
      <c r="A538" s="222"/>
      <c r="B538" s="222"/>
      <c r="C538" s="52" t="s">
        <v>655</v>
      </c>
      <c r="D538" s="53" t="s">
        <v>670</v>
      </c>
      <c r="E538" s="53" t="s">
        <v>657</v>
      </c>
      <c r="F538" s="52" t="s">
        <v>65</v>
      </c>
      <c r="G538" s="61" t="s">
        <v>65</v>
      </c>
      <c r="H538" s="52" t="s">
        <v>407</v>
      </c>
      <c r="I538" s="52" t="s">
        <v>424</v>
      </c>
      <c r="J538" s="52" t="s">
        <v>529</v>
      </c>
      <c r="K538" s="61" t="s">
        <v>533</v>
      </c>
      <c r="L538" s="163"/>
      <c r="M538" s="163"/>
      <c r="N538" s="163"/>
      <c r="O538" s="163"/>
      <c r="P538" s="108" t="s">
        <v>658</v>
      </c>
      <c r="Q538" s="59"/>
      <c r="R538" s="59" t="s">
        <v>659</v>
      </c>
    </row>
    <row r="539" spans="1:18" ht="43.15">
      <c r="A539" s="222"/>
      <c r="B539" s="222"/>
      <c r="C539" s="52" t="s">
        <v>655</v>
      </c>
      <c r="D539" s="53" t="s">
        <v>670</v>
      </c>
      <c r="E539" s="53" t="s">
        <v>657</v>
      </c>
      <c r="F539" s="52" t="s">
        <v>65</v>
      </c>
      <c r="G539" s="61" t="s">
        <v>65</v>
      </c>
      <c r="H539" s="52" t="s">
        <v>407</v>
      </c>
      <c r="I539" s="52" t="s">
        <v>424</v>
      </c>
      <c r="J539" s="52" t="s">
        <v>529</v>
      </c>
      <c r="K539" s="61" t="s">
        <v>534</v>
      </c>
      <c r="L539" s="163"/>
      <c r="M539" s="163"/>
      <c r="N539" s="163"/>
      <c r="O539" s="163"/>
      <c r="P539" s="108" t="s">
        <v>658</v>
      </c>
      <c r="Q539" s="59"/>
      <c r="R539" s="59" t="s">
        <v>659</v>
      </c>
    </row>
    <row r="540" spans="1:18" ht="43.15">
      <c r="A540" s="222"/>
      <c r="B540" s="222"/>
      <c r="C540" s="52" t="s">
        <v>655</v>
      </c>
      <c r="D540" s="53" t="s">
        <v>670</v>
      </c>
      <c r="E540" s="53" t="s">
        <v>657</v>
      </c>
      <c r="F540" s="52" t="s">
        <v>65</v>
      </c>
      <c r="G540" s="61" t="s">
        <v>65</v>
      </c>
      <c r="H540" s="52" t="s">
        <v>407</v>
      </c>
      <c r="I540" s="52" t="s">
        <v>424</v>
      </c>
      <c r="J540" s="52" t="s">
        <v>529</v>
      </c>
      <c r="K540" s="61" t="s">
        <v>536</v>
      </c>
      <c r="L540" s="162">
        <v>0</v>
      </c>
      <c r="M540" s="163"/>
      <c r="N540" s="163"/>
      <c r="O540" s="163"/>
      <c r="P540" s="108" t="s">
        <v>658</v>
      </c>
      <c r="Q540" s="59"/>
      <c r="R540" s="35"/>
    </row>
    <row r="541" spans="1:18" ht="43.15">
      <c r="A541" s="222"/>
      <c r="B541" s="222"/>
      <c r="C541" s="52" t="s">
        <v>655</v>
      </c>
      <c r="D541" s="53" t="s">
        <v>671</v>
      </c>
      <c r="E541" s="53" t="s">
        <v>657</v>
      </c>
      <c r="F541" s="52" t="s">
        <v>65</v>
      </c>
      <c r="G541" s="61" t="s">
        <v>65</v>
      </c>
      <c r="H541" s="52" t="s">
        <v>407</v>
      </c>
      <c r="I541" s="52" t="s">
        <v>424</v>
      </c>
      <c r="J541" s="52" t="s">
        <v>539</v>
      </c>
      <c r="K541" s="61" t="s">
        <v>530</v>
      </c>
      <c r="L541" s="162">
        <v>1</v>
      </c>
      <c r="M541" s="163"/>
      <c r="N541" s="163"/>
      <c r="O541" s="163"/>
      <c r="P541" s="108" t="s">
        <v>658</v>
      </c>
      <c r="Q541" s="59"/>
      <c r="R541" s="35"/>
    </row>
    <row r="542" spans="1:18" ht="43.15">
      <c r="A542" s="222"/>
      <c r="B542" s="222"/>
      <c r="C542" s="52" t="s">
        <v>655</v>
      </c>
      <c r="D542" s="53" t="s">
        <v>671</v>
      </c>
      <c r="E542" s="53" t="s">
        <v>657</v>
      </c>
      <c r="F542" s="52" t="s">
        <v>65</v>
      </c>
      <c r="G542" s="61" t="s">
        <v>65</v>
      </c>
      <c r="H542" s="52" t="s">
        <v>407</v>
      </c>
      <c r="I542" s="52" t="s">
        <v>424</v>
      </c>
      <c r="J542" s="52" t="s">
        <v>539</v>
      </c>
      <c r="K542" s="61" t="s">
        <v>533</v>
      </c>
      <c r="L542" s="163"/>
      <c r="M542" s="163"/>
      <c r="N542" s="163"/>
      <c r="O542" s="163"/>
      <c r="P542" s="108" t="s">
        <v>658</v>
      </c>
      <c r="Q542" s="59"/>
      <c r="R542" s="59" t="s">
        <v>659</v>
      </c>
    </row>
    <row r="543" spans="1:18" ht="43.15">
      <c r="A543" s="222"/>
      <c r="B543" s="222"/>
      <c r="C543" s="52" t="s">
        <v>655</v>
      </c>
      <c r="D543" s="53" t="s">
        <v>671</v>
      </c>
      <c r="E543" s="53" t="s">
        <v>657</v>
      </c>
      <c r="F543" s="52" t="s">
        <v>65</v>
      </c>
      <c r="G543" s="61" t="s">
        <v>65</v>
      </c>
      <c r="H543" s="52" t="s">
        <v>407</v>
      </c>
      <c r="I543" s="52" t="s">
        <v>424</v>
      </c>
      <c r="J543" s="52" t="s">
        <v>539</v>
      </c>
      <c r="K543" s="61" t="s">
        <v>534</v>
      </c>
      <c r="L543" s="163"/>
      <c r="M543" s="163"/>
      <c r="N543" s="163"/>
      <c r="O543" s="163"/>
      <c r="P543" s="108" t="s">
        <v>658</v>
      </c>
      <c r="Q543" s="59"/>
      <c r="R543" s="59" t="s">
        <v>659</v>
      </c>
    </row>
    <row r="544" spans="1:18" ht="43.15">
      <c r="A544" s="222"/>
      <c r="B544" s="222"/>
      <c r="C544" s="52" t="s">
        <v>655</v>
      </c>
      <c r="D544" s="53" t="s">
        <v>671</v>
      </c>
      <c r="E544" s="53" t="s">
        <v>657</v>
      </c>
      <c r="F544" s="52" t="s">
        <v>65</v>
      </c>
      <c r="G544" s="61" t="s">
        <v>65</v>
      </c>
      <c r="H544" s="52" t="s">
        <v>407</v>
      </c>
      <c r="I544" s="52" t="s">
        <v>424</v>
      </c>
      <c r="J544" s="52" t="s">
        <v>539</v>
      </c>
      <c r="K544" s="61" t="s">
        <v>536</v>
      </c>
      <c r="L544" s="162">
        <v>31</v>
      </c>
      <c r="M544" s="163"/>
      <c r="N544" s="163"/>
      <c r="O544" s="163"/>
      <c r="P544" s="108" t="s">
        <v>658</v>
      </c>
      <c r="Q544" s="59"/>
      <c r="R544" s="35"/>
    </row>
    <row r="545" spans="1:18" ht="43.15">
      <c r="A545" s="222"/>
      <c r="B545" s="222"/>
      <c r="C545" s="52" t="s">
        <v>655</v>
      </c>
      <c r="D545" s="53" t="s">
        <v>672</v>
      </c>
      <c r="E545" s="53" t="s">
        <v>657</v>
      </c>
      <c r="F545" s="52" t="s">
        <v>65</v>
      </c>
      <c r="G545" s="61" t="s">
        <v>65</v>
      </c>
      <c r="H545" s="52" t="s">
        <v>407</v>
      </c>
      <c r="I545" s="52" t="s">
        <v>424</v>
      </c>
      <c r="J545" s="52" t="s">
        <v>544</v>
      </c>
      <c r="K545" s="61" t="s">
        <v>530</v>
      </c>
      <c r="L545" s="162">
        <v>0</v>
      </c>
      <c r="M545" s="163"/>
      <c r="N545" s="163"/>
      <c r="O545" s="163"/>
      <c r="P545" s="108" t="s">
        <v>658</v>
      </c>
      <c r="Q545" s="59"/>
      <c r="R545" s="35"/>
    </row>
    <row r="546" spans="1:18" ht="43.15">
      <c r="A546" s="222"/>
      <c r="B546" s="222"/>
      <c r="C546" s="52" t="s">
        <v>655</v>
      </c>
      <c r="D546" s="53" t="s">
        <v>672</v>
      </c>
      <c r="E546" s="53" t="s">
        <v>657</v>
      </c>
      <c r="F546" s="52" t="s">
        <v>65</v>
      </c>
      <c r="G546" s="61" t="s">
        <v>65</v>
      </c>
      <c r="H546" s="52" t="s">
        <v>407</v>
      </c>
      <c r="I546" s="52" t="s">
        <v>424</v>
      </c>
      <c r="J546" s="52" t="s">
        <v>544</v>
      </c>
      <c r="K546" s="61" t="s">
        <v>533</v>
      </c>
      <c r="L546" s="163"/>
      <c r="M546" s="163"/>
      <c r="N546" s="163"/>
      <c r="O546" s="163"/>
      <c r="P546" s="108" t="s">
        <v>658</v>
      </c>
      <c r="Q546" s="59"/>
      <c r="R546" s="59" t="s">
        <v>659</v>
      </c>
    </row>
    <row r="547" spans="1:18" ht="43.15">
      <c r="A547" s="222"/>
      <c r="B547" s="222"/>
      <c r="C547" s="52" t="s">
        <v>655</v>
      </c>
      <c r="D547" s="53" t="s">
        <v>672</v>
      </c>
      <c r="E547" s="53" t="s">
        <v>657</v>
      </c>
      <c r="F547" s="52" t="s">
        <v>65</v>
      </c>
      <c r="G547" s="61" t="s">
        <v>65</v>
      </c>
      <c r="H547" s="52" t="s">
        <v>407</v>
      </c>
      <c r="I547" s="52" t="s">
        <v>424</v>
      </c>
      <c r="J547" s="52" t="s">
        <v>544</v>
      </c>
      <c r="K547" s="61" t="s">
        <v>534</v>
      </c>
      <c r="L547" s="163"/>
      <c r="M547" s="163"/>
      <c r="N547" s="163"/>
      <c r="O547" s="163"/>
      <c r="P547" s="108" t="s">
        <v>658</v>
      </c>
      <c r="Q547" s="59"/>
      <c r="R547" s="59" t="s">
        <v>659</v>
      </c>
    </row>
    <row r="548" spans="1:18" ht="43.15">
      <c r="A548" s="222"/>
      <c r="B548" s="222"/>
      <c r="C548" s="52" t="s">
        <v>655</v>
      </c>
      <c r="D548" s="53" t="s">
        <v>672</v>
      </c>
      <c r="E548" s="53" t="s">
        <v>657</v>
      </c>
      <c r="F548" s="52" t="s">
        <v>65</v>
      </c>
      <c r="G548" s="61" t="s">
        <v>65</v>
      </c>
      <c r="H548" s="52" t="s">
        <v>407</v>
      </c>
      <c r="I548" s="52" t="s">
        <v>424</v>
      </c>
      <c r="J548" s="52" t="s">
        <v>544</v>
      </c>
      <c r="K548" s="61" t="s">
        <v>536</v>
      </c>
      <c r="L548" s="162">
        <v>1</v>
      </c>
      <c r="M548" s="163"/>
      <c r="N548" s="163"/>
      <c r="O548" s="163"/>
      <c r="P548" s="108" t="s">
        <v>658</v>
      </c>
      <c r="Q548" s="59"/>
      <c r="R548" s="35"/>
    </row>
    <row r="549" spans="1:18" ht="43.15">
      <c r="A549" s="222"/>
      <c r="B549" s="222"/>
      <c r="C549" s="52" t="s">
        <v>655</v>
      </c>
      <c r="D549" s="53" t="s">
        <v>673</v>
      </c>
      <c r="E549" s="53" t="s">
        <v>663</v>
      </c>
      <c r="F549" s="52" t="s">
        <v>65</v>
      </c>
      <c r="G549" s="61" t="s">
        <v>65</v>
      </c>
      <c r="H549" s="52" t="s">
        <v>407</v>
      </c>
      <c r="I549" s="52" t="s">
        <v>424</v>
      </c>
      <c r="J549" s="52" t="s">
        <v>529</v>
      </c>
      <c r="K549" s="61" t="s">
        <v>530</v>
      </c>
      <c r="L549" s="162">
        <v>0</v>
      </c>
      <c r="M549" s="163"/>
      <c r="N549" s="163"/>
      <c r="O549" s="163"/>
      <c r="P549" s="108" t="s">
        <v>658</v>
      </c>
      <c r="Q549" s="59"/>
      <c r="R549" s="35"/>
    </row>
    <row r="550" spans="1:18" ht="43.15">
      <c r="A550" s="222"/>
      <c r="B550" s="222"/>
      <c r="C550" s="52" t="s">
        <v>655</v>
      </c>
      <c r="D550" s="53" t="s">
        <v>673</v>
      </c>
      <c r="E550" s="53" t="s">
        <v>663</v>
      </c>
      <c r="F550" s="52" t="s">
        <v>65</v>
      </c>
      <c r="G550" s="61" t="s">
        <v>65</v>
      </c>
      <c r="H550" s="52" t="s">
        <v>407</v>
      </c>
      <c r="I550" s="52" t="s">
        <v>424</v>
      </c>
      <c r="J550" s="52" t="s">
        <v>529</v>
      </c>
      <c r="K550" s="61" t="s">
        <v>533</v>
      </c>
      <c r="L550" s="163"/>
      <c r="M550" s="163"/>
      <c r="N550" s="163"/>
      <c r="O550" s="163"/>
      <c r="P550" s="108" t="s">
        <v>658</v>
      </c>
      <c r="Q550" s="59"/>
      <c r="R550" s="59" t="s">
        <v>659</v>
      </c>
    </row>
    <row r="551" spans="1:18" ht="43.15">
      <c r="A551" s="222"/>
      <c r="B551" s="222"/>
      <c r="C551" s="52" t="s">
        <v>655</v>
      </c>
      <c r="D551" s="53" t="s">
        <v>673</v>
      </c>
      <c r="E551" s="53" t="s">
        <v>663</v>
      </c>
      <c r="F551" s="52" t="s">
        <v>65</v>
      </c>
      <c r="G551" s="61" t="s">
        <v>65</v>
      </c>
      <c r="H551" s="52" t="s">
        <v>407</v>
      </c>
      <c r="I551" s="52" t="s">
        <v>424</v>
      </c>
      <c r="J551" s="52" t="s">
        <v>529</v>
      </c>
      <c r="K551" s="61" t="s">
        <v>534</v>
      </c>
      <c r="L551" s="163"/>
      <c r="M551" s="163"/>
      <c r="N551" s="163"/>
      <c r="O551" s="163"/>
      <c r="P551" s="108" t="s">
        <v>658</v>
      </c>
      <c r="Q551" s="59"/>
      <c r="R551" s="59" t="s">
        <v>659</v>
      </c>
    </row>
    <row r="552" spans="1:18" ht="43.15">
      <c r="A552" s="222"/>
      <c r="B552" s="222"/>
      <c r="C552" s="52" t="s">
        <v>655</v>
      </c>
      <c r="D552" s="53" t="s">
        <v>673</v>
      </c>
      <c r="E552" s="53" t="s">
        <v>663</v>
      </c>
      <c r="F552" s="52" t="s">
        <v>65</v>
      </c>
      <c r="G552" s="61" t="s">
        <v>65</v>
      </c>
      <c r="H552" s="52" t="s">
        <v>407</v>
      </c>
      <c r="I552" s="52" t="s">
        <v>424</v>
      </c>
      <c r="J552" s="52" t="s">
        <v>529</v>
      </c>
      <c r="K552" s="61" t="s">
        <v>536</v>
      </c>
      <c r="L552" s="162">
        <v>0</v>
      </c>
      <c r="M552" s="163"/>
      <c r="N552" s="163"/>
      <c r="O552" s="163"/>
      <c r="P552" s="108" t="s">
        <v>658</v>
      </c>
      <c r="Q552" s="59"/>
      <c r="R552" s="35"/>
    </row>
    <row r="553" spans="1:18" ht="43.15">
      <c r="A553" s="222"/>
      <c r="B553" s="222"/>
      <c r="C553" s="52" t="s">
        <v>655</v>
      </c>
      <c r="D553" s="53" t="s">
        <v>674</v>
      </c>
      <c r="E553" s="53" t="s">
        <v>663</v>
      </c>
      <c r="F553" s="52" t="s">
        <v>65</v>
      </c>
      <c r="G553" s="61" t="s">
        <v>65</v>
      </c>
      <c r="H553" s="52" t="s">
        <v>407</v>
      </c>
      <c r="I553" s="52" t="s">
        <v>424</v>
      </c>
      <c r="J553" s="52" t="s">
        <v>539</v>
      </c>
      <c r="K553" s="61" t="s">
        <v>530</v>
      </c>
      <c r="L553" s="162">
        <v>25</v>
      </c>
      <c r="M553" s="163"/>
      <c r="N553" s="163"/>
      <c r="O553" s="163"/>
      <c r="P553" s="108" t="s">
        <v>658</v>
      </c>
      <c r="Q553" s="59"/>
      <c r="R553" s="35"/>
    </row>
    <row r="554" spans="1:18" ht="43.15">
      <c r="A554" s="222"/>
      <c r="B554" s="222"/>
      <c r="C554" s="52" t="s">
        <v>655</v>
      </c>
      <c r="D554" s="53" t="s">
        <v>674</v>
      </c>
      <c r="E554" s="53" t="s">
        <v>663</v>
      </c>
      <c r="F554" s="52" t="s">
        <v>65</v>
      </c>
      <c r="G554" s="61" t="s">
        <v>65</v>
      </c>
      <c r="H554" s="52" t="s">
        <v>407</v>
      </c>
      <c r="I554" s="52" t="s">
        <v>424</v>
      </c>
      <c r="J554" s="52" t="s">
        <v>539</v>
      </c>
      <c r="K554" s="61" t="s">
        <v>533</v>
      </c>
      <c r="L554" s="163"/>
      <c r="M554" s="163"/>
      <c r="N554" s="163"/>
      <c r="O554" s="163"/>
      <c r="P554" s="108" t="s">
        <v>658</v>
      </c>
      <c r="Q554" s="59"/>
      <c r="R554" s="59" t="s">
        <v>659</v>
      </c>
    </row>
    <row r="555" spans="1:18" ht="43.15">
      <c r="A555" s="222"/>
      <c r="B555" s="222"/>
      <c r="C555" s="52" t="s">
        <v>655</v>
      </c>
      <c r="D555" s="53" t="s">
        <v>674</v>
      </c>
      <c r="E555" s="53" t="s">
        <v>663</v>
      </c>
      <c r="F555" s="52" t="s">
        <v>65</v>
      </c>
      <c r="G555" s="61" t="s">
        <v>65</v>
      </c>
      <c r="H555" s="52" t="s">
        <v>407</v>
      </c>
      <c r="I555" s="52" t="s">
        <v>424</v>
      </c>
      <c r="J555" s="52" t="s">
        <v>539</v>
      </c>
      <c r="K555" s="61" t="s">
        <v>534</v>
      </c>
      <c r="L555" s="163"/>
      <c r="M555" s="163"/>
      <c r="N555" s="163"/>
      <c r="O555" s="163"/>
      <c r="P555" s="108" t="s">
        <v>658</v>
      </c>
      <c r="Q555" s="59"/>
      <c r="R555" s="59" t="s">
        <v>659</v>
      </c>
    </row>
    <row r="556" spans="1:18" ht="43.15">
      <c r="A556" s="222"/>
      <c r="B556" s="222"/>
      <c r="C556" s="52" t="s">
        <v>655</v>
      </c>
      <c r="D556" s="53" t="s">
        <v>674</v>
      </c>
      <c r="E556" s="53" t="s">
        <v>663</v>
      </c>
      <c r="F556" s="52" t="s">
        <v>65</v>
      </c>
      <c r="G556" s="61" t="s">
        <v>65</v>
      </c>
      <c r="H556" s="52" t="s">
        <v>407</v>
      </c>
      <c r="I556" s="52" t="s">
        <v>424</v>
      </c>
      <c r="J556" s="52" t="s">
        <v>539</v>
      </c>
      <c r="K556" s="61" t="s">
        <v>536</v>
      </c>
      <c r="L556" s="162">
        <v>6921</v>
      </c>
      <c r="M556" s="163"/>
      <c r="N556" s="163"/>
      <c r="O556" s="163"/>
      <c r="P556" s="108" t="s">
        <v>658</v>
      </c>
      <c r="Q556" s="59"/>
      <c r="R556" s="35"/>
    </row>
    <row r="557" spans="1:18" ht="43.15">
      <c r="A557" s="222"/>
      <c r="B557" s="222"/>
      <c r="C557" s="52" t="s">
        <v>655</v>
      </c>
      <c r="D557" s="53" t="s">
        <v>675</v>
      </c>
      <c r="E557" s="53" t="s">
        <v>663</v>
      </c>
      <c r="F557" s="52" t="s">
        <v>65</v>
      </c>
      <c r="G557" s="61" t="s">
        <v>65</v>
      </c>
      <c r="H557" s="52" t="s">
        <v>407</v>
      </c>
      <c r="I557" s="52" t="s">
        <v>424</v>
      </c>
      <c r="J557" s="52" t="s">
        <v>544</v>
      </c>
      <c r="K557" s="61" t="s">
        <v>530</v>
      </c>
      <c r="L557" s="162">
        <v>0</v>
      </c>
      <c r="M557" s="163"/>
      <c r="N557" s="163"/>
      <c r="O557" s="163"/>
      <c r="P557" s="108" t="s">
        <v>658</v>
      </c>
      <c r="Q557" s="59"/>
      <c r="R557" s="35"/>
    </row>
    <row r="558" spans="1:18" ht="43.15">
      <c r="A558" s="222"/>
      <c r="B558" s="222"/>
      <c r="C558" s="52" t="s">
        <v>655</v>
      </c>
      <c r="D558" s="53" t="s">
        <v>675</v>
      </c>
      <c r="E558" s="53" t="s">
        <v>663</v>
      </c>
      <c r="F558" s="52" t="s">
        <v>65</v>
      </c>
      <c r="G558" s="61" t="s">
        <v>65</v>
      </c>
      <c r="H558" s="52" t="s">
        <v>407</v>
      </c>
      <c r="I558" s="52" t="s">
        <v>424</v>
      </c>
      <c r="J558" s="52" t="s">
        <v>544</v>
      </c>
      <c r="K558" s="61" t="s">
        <v>533</v>
      </c>
      <c r="L558" s="163"/>
      <c r="M558" s="163"/>
      <c r="N558" s="163"/>
      <c r="O558" s="163"/>
      <c r="P558" s="108" t="s">
        <v>658</v>
      </c>
      <c r="Q558" s="59"/>
      <c r="R558" s="59" t="s">
        <v>659</v>
      </c>
    </row>
    <row r="559" spans="1:18" ht="43.15">
      <c r="A559" s="222"/>
      <c r="B559" s="222"/>
      <c r="C559" s="52" t="s">
        <v>655</v>
      </c>
      <c r="D559" s="53" t="s">
        <v>675</v>
      </c>
      <c r="E559" s="53" t="s">
        <v>663</v>
      </c>
      <c r="F559" s="52" t="s">
        <v>65</v>
      </c>
      <c r="G559" s="61" t="s">
        <v>65</v>
      </c>
      <c r="H559" s="52" t="s">
        <v>407</v>
      </c>
      <c r="I559" s="52" t="s">
        <v>424</v>
      </c>
      <c r="J559" s="52" t="s">
        <v>544</v>
      </c>
      <c r="K559" s="61" t="s">
        <v>534</v>
      </c>
      <c r="L559" s="163"/>
      <c r="M559" s="163"/>
      <c r="N559" s="163"/>
      <c r="O559" s="163"/>
      <c r="P559" s="108" t="s">
        <v>658</v>
      </c>
      <c r="Q559" s="59"/>
      <c r="R559" s="59" t="s">
        <v>659</v>
      </c>
    </row>
    <row r="560" spans="1:18" ht="43.15">
      <c r="A560" s="222"/>
      <c r="B560" s="222"/>
      <c r="C560" s="52" t="s">
        <v>655</v>
      </c>
      <c r="D560" s="53" t="s">
        <v>675</v>
      </c>
      <c r="E560" s="53" t="s">
        <v>663</v>
      </c>
      <c r="F560" s="52" t="s">
        <v>65</v>
      </c>
      <c r="G560" s="61" t="s">
        <v>65</v>
      </c>
      <c r="H560" s="52" t="s">
        <v>407</v>
      </c>
      <c r="I560" s="52" t="s">
        <v>424</v>
      </c>
      <c r="J560" s="52" t="s">
        <v>544</v>
      </c>
      <c r="K560" s="61" t="s">
        <v>536</v>
      </c>
      <c r="L560" s="162">
        <v>103</v>
      </c>
      <c r="M560" s="163"/>
      <c r="N560" s="163"/>
      <c r="O560" s="163"/>
      <c r="P560" s="108" t="s">
        <v>658</v>
      </c>
      <c r="Q560" s="59"/>
      <c r="R560" s="35"/>
    </row>
    <row r="561" spans="1:18" ht="43.15">
      <c r="A561" s="222"/>
      <c r="B561" s="222"/>
      <c r="C561" s="52" t="s">
        <v>655</v>
      </c>
      <c r="D561" s="53" t="s">
        <v>676</v>
      </c>
      <c r="E561" s="53" t="s">
        <v>667</v>
      </c>
      <c r="F561" s="52" t="s">
        <v>65</v>
      </c>
      <c r="G561" s="61" t="s">
        <v>65</v>
      </c>
      <c r="H561" s="52" t="s">
        <v>407</v>
      </c>
      <c r="I561" s="52" t="s">
        <v>424</v>
      </c>
      <c r="J561" s="52" t="s">
        <v>529</v>
      </c>
      <c r="K561" s="61" t="s">
        <v>530</v>
      </c>
      <c r="L561" s="162">
        <v>0</v>
      </c>
      <c r="M561" s="163"/>
      <c r="N561" s="163"/>
      <c r="O561" s="163"/>
      <c r="P561" s="108" t="s">
        <v>658</v>
      </c>
      <c r="Q561" s="59"/>
      <c r="R561" s="35"/>
    </row>
    <row r="562" spans="1:18" ht="43.15">
      <c r="A562" s="222"/>
      <c r="B562" s="222"/>
      <c r="C562" s="52" t="s">
        <v>655</v>
      </c>
      <c r="D562" s="53" t="s">
        <v>676</v>
      </c>
      <c r="E562" s="53" t="s">
        <v>667</v>
      </c>
      <c r="F562" s="52" t="s">
        <v>65</v>
      </c>
      <c r="G562" s="61" t="s">
        <v>65</v>
      </c>
      <c r="H562" s="52" t="s">
        <v>407</v>
      </c>
      <c r="I562" s="52" t="s">
        <v>424</v>
      </c>
      <c r="J562" s="52" t="s">
        <v>529</v>
      </c>
      <c r="K562" s="61" t="s">
        <v>533</v>
      </c>
      <c r="L562" s="163"/>
      <c r="M562" s="163"/>
      <c r="N562" s="163"/>
      <c r="O562" s="163"/>
      <c r="P562" s="108" t="s">
        <v>658</v>
      </c>
      <c r="Q562" s="59"/>
      <c r="R562" s="59" t="s">
        <v>659</v>
      </c>
    </row>
    <row r="563" spans="1:18" ht="43.15">
      <c r="A563" s="222"/>
      <c r="B563" s="222"/>
      <c r="C563" s="52" t="s">
        <v>655</v>
      </c>
      <c r="D563" s="53" t="s">
        <v>676</v>
      </c>
      <c r="E563" s="53" t="s">
        <v>667</v>
      </c>
      <c r="F563" s="52" t="s">
        <v>65</v>
      </c>
      <c r="G563" s="61" t="s">
        <v>65</v>
      </c>
      <c r="H563" s="52" t="s">
        <v>407</v>
      </c>
      <c r="I563" s="52" t="s">
        <v>424</v>
      </c>
      <c r="J563" s="52" t="s">
        <v>529</v>
      </c>
      <c r="K563" s="61" t="s">
        <v>534</v>
      </c>
      <c r="L563" s="163"/>
      <c r="M563" s="163"/>
      <c r="N563" s="163"/>
      <c r="O563" s="163"/>
      <c r="P563" s="108" t="s">
        <v>658</v>
      </c>
      <c r="Q563" s="59"/>
      <c r="R563" s="59" t="s">
        <v>659</v>
      </c>
    </row>
    <row r="564" spans="1:18" ht="43.15">
      <c r="A564" s="222"/>
      <c r="B564" s="222"/>
      <c r="C564" s="52" t="s">
        <v>655</v>
      </c>
      <c r="D564" s="53" t="s">
        <v>676</v>
      </c>
      <c r="E564" s="53" t="s">
        <v>667</v>
      </c>
      <c r="F564" s="52" t="s">
        <v>65</v>
      </c>
      <c r="G564" s="61" t="s">
        <v>65</v>
      </c>
      <c r="H564" s="52" t="s">
        <v>407</v>
      </c>
      <c r="I564" s="52" t="s">
        <v>424</v>
      </c>
      <c r="J564" s="52" t="s">
        <v>529</v>
      </c>
      <c r="K564" s="61" t="s">
        <v>536</v>
      </c>
      <c r="L564" s="162">
        <v>0</v>
      </c>
      <c r="M564" s="163"/>
      <c r="N564" s="163"/>
      <c r="O564" s="163"/>
      <c r="P564" s="108" t="s">
        <v>658</v>
      </c>
      <c r="Q564" s="59"/>
      <c r="R564" s="35"/>
    </row>
    <row r="565" spans="1:18" ht="43.15">
      <c r="A565" s="222"/>
      <c r="B565" s="222"/>
      <c r="C565" s="52" t="s">
        <v>655</v>
      </c>
      <c r="D565" s="53" t="s">
        <v>677</v>
      </c>
      <c r="E565" s="53" t="s">
        <v>667</v>
      </c>
      <c r="F565" s="52" t="s">
        <v>65</v>
      </c>
      <c r="G565" s="61" t="s">
        <v>65</v>
      </c>
      <c r="H565" s="52" t="s">
        <v>407</v>
      </c>
      <c r="I565" s="52" t="s">
        <v>424</v>
      </c>
      <c r="J565" s="52" t="s">
        <v>539</v>
      </c>
      <c r="K565" s="61" t="s">
        <v>530</v>
      </c>
      <c r="L565" s="162">
        <v>6</v>
      </c>
      <c r="M565" s="163"/>
      <c r="N565" s="163"/>
      <c r="O565" s="163"/>
      <c r="P565" s="108" t="s">
        <v>658</v>
      </c>
      <c r="Q565" s="59"/>
      <c r="R565" s="35"/>
    </row>
    <row r="566" spans="1:18" ht="43.15">
      <c r="A566" s="222"/>
      <c r="B566" s="222"/>
      <c r="C566" s="52" t="s">
        <v>655</v>
      </c>
      <c r="D566" s="53" t="s">
        <v>677</v>
      </c>
      <c r="E566" s="53" t="s">
        <v>667</v>
      </c>
      <c r="F566" s="52" t="s">
        <v>65</v>
      </c>
      <c r="G566" s="61" t="s">
        <v>65</v>
      </c>
      <c r="H566" s="52" t="s">
        <v>407</v>
      </c>
      <c r="I566" s="52" t="s">
        <v>424</v>
      </c>
      <c r="J566" s="52" t="s">
        <v>539</v>
      </c>
      <c r="K566" s="61" t="s">
        <v>533</v>
      </c>
      <c r="L566" s="163"/>
      <c r="M566" s="163"/>
      <c r="N566" s="163"/>
      <c r="O566" s="163"/>
      <c r="P566" s="108" t="s">
        <v>658</v>
      </c>
      <c r="Q566" s="59"/>
      <c r="R566" s="59" t="s">
        <v>659</v>
      </c>
    </row>
    <row r="567" spans="1:18" ht="43.15">
      <c r="A567" s="222"/>
      <c r="B567" s="222"/>
      <c r="C567" s="52" t="s">
        <v>655</v>
      </c>
      <c r="D567" s="53" t="s">
        <v>677</v>
      </c>
      <c r="E567" s="53" t="s">
        <v>667</v>
      </c>
      <c r="F567" s="52" t="s">
        <v>65</v>
      </c>
      <c r="G567" s="61" t="s">
        <v>65</v>
      </c>
      <c r="H567" s="52" t="s">
        <v>407</v>
      </c>
      <c r="I567" s="52" t="s">
        <v>424</v>
      </c>
      <c r="J567" s="52" t="s">
        <v>539</v>
      </c>
      <c r="K567" s="61" t="s">
        <v>534</v>
      </c>
      <c r="L567" s="163"/>
      <c r="M567" s="163"/>
      <c r="N567" s="163"/>
      <c r="O567" s="163"/>
      <c r="P567" s="108" t="s">
        <v>658</v>
      </c>
      <c r="Q567" s="59"/>
      <c r="R567" s="59" t="s">
        <v>659</v>
      </c>
    </row>
    <row r="568" spans="1:18" ht="43.15">
      <c r="A568" s="222"/>
      <c r="B568" s="222"/>
      <c r="C568" s="52" t="s">
        <v>655</v>
      </c>
      <c r="D568" s="53" t="s">
        <v>677</v>
      </c>
      <c r="E568" s="53" t="s">
        <v>667</v>
      </c>
      <c r="F568" s="52" t="s">
        <v>65</v>
      </c>
      <c r="G568" s="61" t="s">
        <v>65</v>
      </c>
      <c r="H568" s="52" t="s">
        <v>407</v>
      </c>
      <c r="I568" s="52" t="s">
        <v>424</v>
      </c>
      <c r="J568" s="52" t="s">
        <v>539</v>
      </c>
      <c r="K568" s="61" t="s">
        <v>536</v>
      </c>
      <c r="L568" s="162">
        <v>3135</v>
      </c>
      <c r="M568" s="163"/>
      <c r="N568" s="163"/>
      <c r="O568" s="163"/>
      <c r="P568" s="108" t="s">
        <v>658</v>
      </c>
      <c r="Q568" s="59"/>
      <c r="R568" s="35"/>
    </row>
    <row r="569" spans="1:18" ht="43.15">
      <c r="A569" s="222"/>
      <c r="B569" s="222"/>
      <c r="C569" s="52" t="s">
        <v>655</v>
      </c>
      <c r="D569" s="53" t="s">
        <v>678</v>
      </c>
      <c r="E569" s="53" t="s">
        <v>667</v>
      </c>
      <c r="F569" s="52" t="s">
        <v>65</v>
      </c>
      <c r="G569" s="61" t="s">
        <v>65</v>
      </c>
      <c r="H569" s="52" t="s">
        <v>407</v>
      </c>
      <c r="I569" s="52" t="s">
        <v>424</v>
      </c>
      <c r="J569" s="52" t="s">
        <v>544</v>
      </c>
      <c r="K569" s="61" t="s">
        <v>530</v>
      </c>
      <c r="L569" s="162">
        <v>0</v>
      </c>
      <c r="M569" s="163"/>
      <c r="N569" s="163"/>
      <c r="O569" s="163"/>
      <c r="P569" s="108" t="s">
        <v>658</v>
      </c>
      <c r="Q569" s="59"/>
      <c r="R569" s="35"/>
    </row>
    <row r="570" spans="1:18" ht="43.15">
      <c r="A570" s="222"/>
      <c r="B570" s="222"/>
      <c r="C570" s="52" t="s">
        <v>655</v>
      </c>
      <c r="D570" s="53" t="s">
        <v>678</v>
      </c>
      <c r="E570" s="53" t="s">
        <v>667</v>
      </c>
      <c r="F570" s="52" t="s">
        <v>65</v>
      </c>
      <c r="G570" s="61" t="s">
        <v>65</v>
      </c>
      <c r="H570" s="52" t="s">
        <v>407</v>
      </c>
      <c r="I570" s="52" t="s">
        <v>424</v>
      </c>
      <c r="J570" s="52" t="s">
        <v>544</v>
      </c>
      <c r="K570" s="61" t="s">
        <v>533</v>
      </c>
      <c r="L570" s="163"/>
      <c r="M570" s="163"/>
      <c r="N570" s="163"/>
      <c r="O570" s="163"/>
      <c r="P570" s="108" t="s">
        <v>658</v>
      </c>
      <c r="Q570" s="59"/>
      <c r="R570" s="59" t="s">
        <v>659</v>
      </c>
    </row>
    <row r="571" spans="1:18" ht="43.15">
      <c r="A571" s="222"/>
      <c r="B571" s="222"/>
      <c r="C571" s="52" t="s">
        <v>655</v>
      </c>
      <c r="D571" s="53" t="s">
        <v>678</v>
      </c>
      <c r="E571" s="53" t="s">
        <v>667</v>
      </c>
      <c r="F571" s="52" t="s">
        <v>65</v>
      </c>
      <c r="G571" s="61" t="s">
        <v>65</v>
      </c>
      <c r="H571" s="52" t="s">
        <v>407</v>
      </c>
      <c r="I571" s="52" t="s">
        <v>424</v>
      </c>
      <c r="J571" s="52" t="s">
        <v>544</v>
      </c>
      <c r="K571" s="61" t="s">
        <v>534</v>
      </c>
      <c r="L571" s="163"/>
      <c r="M571" s="163"/>
      <c r="N571" s="163"/>
      <c r="O571" s="163"/>
      <c r="P571" s="108" t="s">
        <v>658</v>
      </c>
      <c r="Q571" s="59"/>
      <c r="R571" s="59" t="s">
        <v>659</v>
      </c>
    </row>
    <row r="572" spans="1:18" ht="43.15">
      <c r="A572" s="222"/>
      <c r="B572" s="222"/>
      <c r="C572" s="52" t="s">
        <v>655</v>
      </c>
      <c r="D572" s="53" t="s">
        <v>678</v>
      </c>
      <c r="E572" s="53" t="s">
        <v>667</v>
      </c>
      <c r="F572" s="52" t="s">
        <v>65</v>
      </c>
      <c r="G572" s="61" t="s">
        <v>65</v>
      </c>
      <c r="H572" s="52" t="s">
        <v>407</v>
      </c>
      <c r="I572" s="52" t="s">
        <v>424</v>
      </c>
      <c r="J572" s="52" t="s">
        <v>544</v>
      </c>
      <c r="K572" s="61" t="s">
        <v>536</v>
      </c>
      <c r="L572" s="162">
        <v>0</v>
      </c>
      <c r="M572" s="163"/>
      <c r="N572" s="163"/>
      <c r="O572" s="163"/>
      <c r="P572" s="108" t="s">
        <v>658</v>
      </c>
      <c r="Q572" s="59"/>
      <c r="R572" s="35"/>
    </row>
    <row r="573" spans="1:18" ht="43.15">
      <c r="A573" s="222"/>
      <c r="B573" s="222"/>
      <c r="C573" s="52" t="s">
        <v>655</v>
      </c>
      <c r="D573" s="53" t="s">
        <v>679</v>
      </c>
      <c r="E573" s="53" t="s">
        <v>657</v>
      </c>
      <c r="F573" s="52" t="s">
        <v>65</v>
      </c>
      <c r="G573" s="61" t="s">
        <v>65</v>
      </c>
      <c r="H573" s="52" t="s">
        <v>584</v>
      </c>
      <c r="I573" s="52" t="s">
        <v>424</v>
      </c>
      <c r="J573" s="52" t="s">
        <v>529</v>
      </c>
      <c r="K573" s="61" t="s">
        <v>530</v>
      </c>
      <c r="L573" s="162">
        <v>0</v>
      </c>
      <c r="M573" s="163"/>
      <c r="N573" s="163"/>
      <c r="O573" s="163"/>
      <c r="P573" s="108" t="s">
        <v>658</v>
      </c>
      <c r="Q573" s="59"/>
      <c r="R573" s="35"/>
    </row>
    <row r="574" spans="1:18" ht="43.15">
      <c r="A574" s="222"/>
      <c r="B574" s="222"/>
      <c r="C574" s="52" t="s">
        <v>655</v>
      </c>
      <c r="D574" s="53" t="s">
        <v>679</v>
      </c>
      <c r="E574" s="53" t="s">
        <v>657</v>
      </c>
      <c r="F574" s="52" t="s">
        <v>65</v>
      </c>
      <c r="G574" s="61" t="s">
        <v>65</v>
      </c>
      <c r="H574" s="52" t="s">
        <v>584</v>
      </c>
      <c r="I574" s="52" t="s">
        <v>424</v>
      </c>
      <c r="J574" s="52" t="s">
        <v>529</v>
      </c>
      <c r="K574" s="61" t="s">
        <v>533</v>
      </c>
      <c r="L574" s="163"/>
      <c r="M574" s="163"/>
      <c r="N574" s="163"/>
      <c r="O574" s="163"/>
      <c r="P574" s="108" t="s">
        <v>658</v>
      </c>
      <c r="Q574" s="59"/>
      <c r="R574" s="59" t="s">
        <v>659</v>
      </c>
    </row>
    <row r="575" spans="1:18" ht="43.15">
      <c r="A575" s="222"/>
      <c r="B575" s="222"/>
      <c r="C575" s="52" t="s">
        <v>655</v>
      </c>
      <c r="D575" s="53" t="s">
        <v>679</v>
      </c>
      <c r="E575" s="53" t="s">
        <v>657</v>
      </c>
      <c r="F575" s="52" t="s">
        <v>65</v>
      </c>
      <c r="G575" s="61" t="s">
        <v>65</v>
      </c>
      <c r="H575" s="52" t="s">
        <v>584</v>
      </c>
      <c r="I575" s="52" t="s">
        <v>424</v>
      </c>
      <c r="J575" s="52" t="s">
        <v>529</v>
      </c>
      <c r="K575" s="61" t="s">
        <v>534</v>
      </c>
      <c r="L575" s="163"/>
      <c r="M575" s="163"/>
      <c r="N575" s="163"/>
      <c r="O575" s="163"/>
      <c r="P575" s="108" t="s">
        <v>658</v>
      </c>
      <c r="Q575" s="59"/>
      <c r="R575" s="59" t="s">
        <v>659</v>
      </c>
    </row>
    <row r="576" spans="1:18" ht="43.15">
      <c r="A576" s="222"/>
      <c r="B576" s="222"/>
      <c r="C576" s="52" t="s">
        <v>655</v>
      </c>
      <c r="D576" s="53" t="s">
        <v>679</v>
      </c>
      <c r="E576" s="53" t="s">
        <v>657</v>
      </c>
      <c r="F576" s="52" t="s">
        <v>65</v>
      </c>
      <c r="G576" s="61" t="s">
        <v>65</v>
      </c>
      <c r="H576" s="52" t="s">
        <v>584</v>
      </c>
      <c r="I576" s="52" t="s">
        <v>424</v>
      </c>
      <c r="J576" s="52" t="s">
        <v>529</v>
      </c>
      <c r="K576" s="61" t="s">
        <v>536</v>
      </c>
      <c r="L576" s="162">
        <v>5</v>
      </c>
      <c r="M576" s="163"/>
      <c r="N576" s="163"/>
      <c r="O576" s="163"/>
      <c r="P576" s="108" t="s">
        <v>658</v>
      </c>
      <c r="Q576" s="59"/>
      <c r="R576" s="35"/>
    </row>
    <row r="577" spans="1:18" ht="43.15">
      <c r="A577" s="222"/>
      <c r="B577" s="222"/>
      <c r="C577" s="52" t="s">
        <v>655</v>
      </c>
      <c r="D577" s="53" t="s">
        <v>680</v>
      </c>
      <c r="E577" s="53" t="s">
        <v>657</v>
      </c>
      <c r="F577" s="52" t="s">
        <v>65</v>
      </c>
      <c r="G577" s="61" t="s">
        <v>65</v>
      </c>
      <c r="H577" s="52" t="s">
        <v>584</v>
      </c>
      <c r="I577" s="52" t="s">
        <v>424</v>
      </c>
      <c r="J577" s="52" t="s">
        <v>539</v>
      </c>
      <c r="K577" s="61" t="s">
        <v>530</v>
      </c>
      <c r="L577" s="162">
        <v>1</v>
      </c>
      <c r="M577" s="163"/>
      <c r="N577" s="163"/>
      <c r="O577" s="163"/>
      <c r="P577" s="108" t="s">
        <v>658</v>
      </c>
      <c r="Q577" s="59"/>
      <c r="R577" s="35"/>
    </row>
    <row r="578" spans="1:18" ht="43.15">
      <c r="A578" s="222"/>
      <c r="B578" s="222"/>
      <c r="C578" s="52" t="s">
        <v>655</v>
      </c>
      <c r="D578" s="53" t="s">
        <v>680</v>
      </c>
      <c r="E578" s="53" t="s">
        <v>657</v>
      </c>
      <c r="F578" s="52" t="s">
        <v>65</v>
      </c>
      <c r="G578" s="61" t="s">
        <v>65</v>
      </c>
      <c r="H578" s="52" t="s">
        <v>584</v>
      </c>
      <c r="I578" s="52" t="s">
        <v>424</v>
      </c>
      <c r="J578" s="52" t="s">
        <v>539</v>
      </c>
      <c r="K578" s="61" t="s">
        <v>533</v>
      </c>
      <c r="L578" s="163"/>
      <c r="M578" s="163"/>
      <c r="N578" s="163"/>
      <c r="O578" s="163"/>
      <c r="P578" s="108" t="s">
        <v>658</v>
      </c>
      <c r="Q578" s="59"/>
      <c r="R578" s="59" t="s">
        <v>659</v>
      </c>
    </row>
    <row r="579" spans="1:18" ht="43.15">
      <c r="A579" s="222"/>
      <c r="B579" s="222"/>
      <c r="C579" s="52" t="s">
        <v>655</v>
      </c>
      <c r="D579" s="53" t="s">
        <v>680</v>
      </c>
      <c r="E579" s="53" t="s">
        <v>657</v>
      </c>
      <c r="F579" s="52" t="s">
        <v>65</v>
      </c>
      <c r="G579" s="61" t="s">
        <v>65</v>
      </c>
      <c r="H579" s="52" t="s">
        <v>584</v>
      </c>
      <c r="I579" s="52" t="s">
        <v>424</v>
      </c>
      <c r="J579" s="52" t="s">
        <v>539</v>
      </c>
      <c r="K579" s="61" t="s">
        <v>534</v>
      </c>
      <c r="L579" s="163"/>
      <c r="M579" s="163"/>
      <c r="N579" s="163"/>
      <c r="O579" s="163"/>
      <c r="P579" s="108" t="s">
        <v>658</v>
      </c>
      <c r="Q579" s="59"/>
      <c r="R579" s="59" t="s">
        <v>659</v>
      </c>
    </row>
    <row r="580" spans="1:18" ht="43.15">
      <c r="A580" s="222"/>
      <c r="B580" s="222"/>
      <c r="C580" s="52" t="s">
        <v>655</v>
      </c>
      <c r="D580" s="53" t="s">
        <v>680</v>
      </c>
      <c r="E580" s="53" t="s">
        <v>657</v>
      </c>
      <c r="F580" s="52" t="s">
        <v>65</v>
      </c>
      <c r="G580" s="61" t="s">
        <v>65</v>
      </c>
      <c r="H580" s="52" t="s">
        <v>584</v>
      </c>
      <c r="I580" s="52" t="s">
        <v>424</v>
      </c>
      <c r="J580" s="52" t="s">
        <v>539</v>
      </c>
      <c r="K580" s="61" t="s">
        <v>536</v>
      </c>
      <c r="L580" s="162">
        <v>55</v>
      </c>
      <c r="M580" s="163"/>
      <c r="N580" s="163"/>
      <c r="O580" s="163"/>
      <c r="P580" s="108" t="s">
        <v>658</v>
      </c>
      <c r="Q580" s="59"/>
      <c r="R580" s="35"/>
    </row>
    <row r="581" spans="1:18" ht="43.15">
      <c r="A581" s="222"/>
      <c r="B581" s="222"/>
      <c r="C581" s="52" t="s">
        <v>655</v>
      </c>
      <c r="D581" s="53" t="s">
        <v>681</v>
      </c>
      <c r="E581" s="53" t="s">
        <v>657</v>
      </c>
      <c r="F581" s="52" t="s">
        <v>65</v>
      </c>
      <c r="G581" s="61" t="s">
        <v>65</v>
      </c>
      <c r="H581" s="52" t="s">
        <v>584</v>
      </c>
      <c r="I581" s="52" t="s">
        <v>424</v>
      </c>
      <c r="J581" s="52" t="s">
        <v>544</v>
      </c>
      <c r="K581" s="61" t="s">
        <v>530</v>
      </c>
      <c r="L581" s="162">
        <v>0</v>
      </c>
      <c r="M581" s="163"/>
      <c r="N581" s="163"/>
      <c r="O581" s="163"/>
      <c r="P581" s="108" t="s">
        <v>658</v>
      </c>
      <c r="Q581" s="59"/>
      <c r="R581" s="35"/>
    </row>
    <row r="582" spans="1:18" ht="43.15">
      <c r="A582" s="222"/>
      <c r="B582" s="222"/>
      <c r="C582" s="52" t="s">
        <v>655</v>
      </c>
      <c r="D582" s="53" t="s">
        <v>681</v>
      </c>
      <c r="E582" s="53" t="s">
        <v>657</v>
      </c>
      <c r="F582" s="52" t="s">
        <v>65</v>
      </c>
      <c r="G582" s="61" t="s">
        <v>65</v>
      </c>
      <c r="H582" s="52" t="s">
        <v>584</v>
      </c>
      <c r="I582" s="52" t="s">
        <v>424</v>
      </c>
      <c r="J582" s="52" t="s">
        <v>544</v>
      </c>
      <c r="K582" s="61" t="s">
        <v>533</v>
      </c>
      <c r="L582" s="163"/>
      <c r="M582" s="163"/>
      <c r="N582" s="163"/>
      <c r="O582" s="163"/>
      <c r="P582" s="108" t="s">
        <v>658</v>
      </c>
      <c r="Q582" s="59"/>
      <c r="R582" s="59" t="s">
        <v>659</v>
      </c>
    </row>
    <row r="583" spans="1:18" ht="43.15">
      <c r="A583" s="222"/>
      <c r="B583" s="222"/>
      <c r="C583" s="52" t="s">
        <v>655</v>
      </c>
      <c r="D583" s="53" t="s">
        <v>681</v>
      </c>
      <c r="E583" s="53" t="s">
        <v>657</v>
      </c>
      <c r="F583" s="52" t="s">
        <v>65</v>
      </c>
      <c r="G583" s="61" t="s">
        <v>65</v>
      </c>
      <c r="H583" s="52" t="s">
        <v>584</v>
      </c>
      <c r="I583" s="52" t="s">
        <v>424</v>
      </c>
      <c r="J583" s="52" t="s">
        <v>544</v>
      </c>
      <c r="K583" s="61" t="s">
        <v>534</v>
      </c>
      <c r="L583" s="163"/>
      <c r="M583" s="163"/>
      <c r="N583" s="163"/>
      <c r="O583" s="163"/>
      <c r="P583" s="108" t="s">
        <v>658</v>
      </c>
      <c r="Q583" s="59"/>
      <c r="R583" s="59" t="s">
        <v>659</v>
      </c>
    </row>
    <row r="584" spans="1:18" ht="43.15">
      <c r="A584" s="222"/>
      <c r="B584" s="222"/>
      <c r="C584" s="52" t="s">
        <v>655</v>
      </c>
      <c r="D584" s="53" t="s">
        <v>681</v>
      </c>
      <c r="E584" s="53" t="s">
        <v>657</v>
      </c>
      <c r="F584" s="52" t="s">
        <v>65</v>
      </c>
      <c r="G584" s="61" t="s">
        <v>65</v>
      </c>
      <c r="H584" s="52" t="s">
        <v>584</v>
      </c>
      <c r="I584" s="52" t="s">
        <v>424</v>
      </c>
      <c r="J584" s="52" t="s">
        <v>544</v>
      </c>
      <c r="K584" s="61" t="s">
        <v>536</v>
      </c>
      <c r="L584" s="162">
        <v>12</v>
      </c>
      <c r="M584" s="163"/>
      <c r="N584" s="163"/>
      <c r="O584" s="163"/>
      <c r="P584" s="108" t="s">
        <v>658</v>
      </c>
      <c r="Q584" s="59"/>
      <c r="R584" s="35"/>
    </row>
    <row r="585" spans="1:18" ht="43.15">
      <c r="A585" s="222"/>
      <c r="B585" s="222"/>
      <c r="C585" s="52" t="s">
        <v>655</v>
      </c>
      <c r="D585" s="53" t="s">
        <v>682</v>
      </c>
      <c r="E585" s="53" t="s">
        <v>663</v>
      </c>
      <c r="F585" s="52" t="s">
        <v>65</v>
      </c>
      <c r="G585" s="61" t="s">
        <v>65</v>
      </c>
      <c r="H585" s="52" t="s">
        <v>584</v>
      </c>
      <c r="I585" s="52" t="s">
        <v>424</v>
      </c>
      <c r="J585" s="52" t="s">
        <v>529</v>
      </c>
      <c r="K585" s="61" t="s">
        <v>530</v>
      </c>
      <c r="L585" s="162">
        <v>0</v>
      </c>
      <c r="M585" s="163"/>
      <c r="N585" s="163"/>
      <c r="O585" s="163"/>
      <c r="P585" s="108" t="s">
        <v>658</v>
      </c>
      <c r="Q585" s="59"/>
      <c r="R585" s="35"/>
    </row>
    <row r="586" spans="1:18" ht="43.15">
      <c r="A586" s="222"/>
      <c r="B586" s="222"/>
      <c r="C586" s="52" t="s">
        <v>655</v>
      </c>
      <c r="D586" s="53" t="s">
        <v>682</v>
      </c>
      <c r="E586" s="53" t="s">
        <v>663</v>
      </c>
      <c r="F586" s="52" t="s">
        <v>65</v>
      </c>
      <c r="G586" s="61" t="s">
        <v>65</v>
      </c>
      <c r="H586" s="52" t="s">
        <v>584</v>
      </c>
      <c r="I586" s="52" t="s">
        <v>424</v>
      </c>
      <c r="J586" s="52" t="s">
        <v>529</v>
      </c>
      <c r="K586" s="61" t="s">
        <v>533</v>
      </c>
      <c r="L586" s="163"/>
      <c r="M586" s="163"/>
      <c r="N586" s="163"/>
      <c r="O586" s="163"/>
      <c r="P586" s="108" t="s">
        <v>658</v>
      </c>
      <c r="Q586" s="59"/>
      <c r="R586" s="59" t="s">
        <v>659</v>
      </c>
    </row>
    <row r="587" spans="1:18" ht="43.15">
      <c r="A587" s="222"/>
      <c r="B587" s="222"/>
      <c r="C587" s="52" t="s">
        <v>655</v>
      </c>
      <c r="D587" s="53" t="s">
        <v>682</v>
      </c>
      <c r="E587" s="53" t="s">
        <v>663</v>
      </c>
      <c r="F587" s="52" t="s">
        <v>65</v>
      </c>
      <c r="G587" s="61" t="s">
        <v>65</v>
      </c>
      <c r="H587" s="52" t="s">
        <v>584</v>
      </c>
      <c r="I587" s="52" t="s">
        <v>424</v>
      </c>
      <c r="J587" s="52" t="s">
        <v>529</v>
      </c>
      <c r="K587" s="61" t="s">
        <v>534</v>
      </c>
      <c r="L587" s="163"/>
      <c r="M587" s="163"/>
      <c r="N587" s="163"/>
      <c r="O587" s="163"/>
      <c r="P587" s="108" t="s">
        <v>658</v>
      </c>
      <c r="Q587" s="59"/>
      <c r="R587" s="59" t="s">
        <v>659</v>
      </c>
    </row>
    <row r="588" spans="1:18" ht="43.15">
      <c r="A588" s="222"/>
      <c r="B588" s="222"/>
      <c r="C588" s="52" t="s">
        <v>655</v>
      </c>
      <c r="D588" s="53" t="s">
        <v>682</v>
      </c>
      <c r="E588" s="53" t="s">
        <v>663</v>
      </c>
      <c r="F588" s="52" t="s">
        <v>65</v>
      </c>
      <c r="G588" s="61" t="s">
        <v>65</v>
      </c>
      <c r="H588" s="52" t="s">
        <v>584</v>
      </c>
      <c r="I588" s="52" t="s">
        <v>424</v>
      </c>
      <c r="J588" s="52" t="s">
        <v>529</v>
      </c>
      <c r="K588" s="61" t="s">
        <v>536</v>
      </c>
      <c r="L588" s="162">
        <v>11</v>
      </c>
      <c r="M588" s="163"/>
      <c r="N588" s="163"/>
      <c r="O588" s="163"/>
      <c r="P588" s="108" t="s">
        <v>658</v>
      </c>
      <c r="Q588" s="59"/>
      <c r="R588" s="35"/>
    </row>
    <row r="589" spans="1:18" ht="43.15">
      <c r="A589" s="222"/>
      <c r="B589" s="222"/>
      <c r="C589" s="52" t="s">
        <v>655</v>
      </c>
      <c r="D589" s="53" t="s">
        <v>683</v>
      </c>
      <c r="E589" s="53" t="s">
        <v>663</v>
      </c>
      <c r="F589" s="52" t="s">
        <v>65</v>
      </c>
      <c r="G589" s="61" t="s">
        <v>65</v>
      </c>
      <c r="H589" s="52" t="s">
        <v>584</v>
      </c>
      <c r="I589" s="52" t="s">
        <v>424</v>
      </c>
      <c r="J589" s="52" t="s">
        <v>539</v>
      </c>
      <c r="K589" s="61" t="s">
        <v>530</v>
      </c>
      <c r="L589" s="162">
        <v>0</v>
      </c>
      <c r="M589" s="163"/>
      <c r="N589" s="163"/>
      <c r="O589" s="163"/>
      <c r="P589" s="108" t="s">
        <v>658</v>
      </c>
      <c r="Q589" s="59"/>
      <c r="R589" s="35"/>
    </row>
    <row r="590" spans="1:18" ht="43.15">
      <c r="A590" s="222"/>
      <c r="B590" s="222"/>
      <c r="C590" s="52" t="s">
        <v>655</v>
      </c>
      <c r="D590" s="53" t="s">
        <v>683</v>
      </c>
      <c r="E590" s="53" t="s">
        <v>663</v>
      </c>
      <c r="F590" s="52" t="s">
        <v>65</v>
      </c>
      <c r="G590" s="61" t="s">
        <v>65</v>
      </c>
      <c r="H590" s="52" t="s">
        <v>584</v>
      </c>
      <c r="I590" s="52" t="s">
        <v>424</v>
      </c>
      <c r="J590" s="52" t="s">
        <v>539</v>
      </c>
      <c r="K590" s="61" t="s">
        <v>533</v>
      </c>
      <c r="L590" s="163"/>
      <c r="M590" s="163"/>
      <c r="N590" s="163"/>
      <c r="O590" s="163"/>
      <c r="P590" s="108" t="s">
        <v>658</v>
      </c>
      <c r="Q590" s="59"/>
      <c r="R590" s="59" t="s">
        <v>659</v>
      </c>
    </row>
    <row r="591" spans="1:18" ht="43.15">
      <c r="A591" s="222"/>
      <c r="B591" s="222"/>
      <c r="C591" s="52" t="s">
        <v>655</v>
      </c>
      <c r="D591" s="53" t="s">
        <v>683</v>
      </c>
      <c r="E591" s="53" t="s">
        <v>663</v>
      </c>
      <c r="F591" s="52" t="s">
        <v>65</v>
      </c>
      <c r="G591" s="61" t="s">
        <v>65</v>
      </c>
      <c r="H591" s="52" t="s">
        <v>584</v>
      </c>
      <c r="I591" s="52" t="s">
        <v>424</v>
      </c>
      <c r="J591" s="52" t="s">
        <v>539</v>
      </c>
      <c r="K591" s="61" t="s">
        <v>534</v>
      </c>
      <c r="L591" s="163"/>
      <c r="M591" s="163"/>
      <c r="N591" s="163"/>
      <c r="O591" s="163"/>
      <c r="P591" s="108" t="s">
        <v>658</v>
      </c>
      <c r="Q591" s="59"/>
      <c r="R591" s="59" t="s">
        <v>659</v>
      </c>
    </row>
    <row r="592" spans="1:18" ht="43.15">
      <c r="A592" s="222"/>
      <c r="B592" s="222"/>
      <c r="C592" s="52" t="s">
        <v>655</v>
      </c>
      <c r="D592" s="53" t="s">
        <v>683</v>
      </c>
      <c r="E592" s="53" t="s">
        <v>663</v>
      </c>
      <c r="F592" s="52" t="s">
        <v>65</v>
      </c>
      <c r="G592" s="61" t="s">
        <v>65</v>
      </c>
      <c r="H592" s="52" t="s">
        <v>584</v>
      </c>
      <c r="I592" s="52" t="s">
        <v>424</v>
      </c>
      <c r="J592" s="52" t="s">
        <v>539</v>
      </c>
      <c r="K592" s="61" t="s">
        <v>536</v>
      </c>
      <c r="L592" s="162">
        <v>11467</v>
      </c>
      <c r="M592" s="163"/>
      <c r="N592" s="163"/>
      <c r="O592" s="163"/>
      <c r="P592" s="108" t="s">
        <v>658</v>
      </c>
      <c r="Q592" s="59"/>
      <c r="R592" s="35"/>
    </row>
    <row r="593" spans="1:18" ht="43.15">
      <c r="A593" s="222"/>
      <c r="B593" s="222"/>
      <c r="C593" s="52" t="s">
        <v>655</v>
      </c>
      <c r="D593" s="53" t="s">
        <v>684</v>
      </c>
      <c r="E593" s="53" t="s">
        <v>663</v>
      </c>
      <c r="F593" s="52" t="s">
        <v>65</v>
      </c>
      <c r="G593" s="61" t="s">
        <v>65</v>
      </c>
      <c r="H593" s="52" t="s">
        <v>584</v>
      </c>
      <c r="I593" s="52" t="s">
        <v>424</v>
      </c>
      <c r="J593" s="52" t="s">
        <v>544</v>
      </c>
      <c r="K593" s="61" t="s">
        <v>530</v>
      </c>
      <c r="L593" s="162">
        <v>0</v>
      </c>
      <c r="M593" s="163"/>
      <c r="N593" s="163"/>
      <c r="O593" s="163"/>
      <c r="P593" s="108" t="s">
        <v>658</v>
      </c>
      <c r="Q593" s="59"/>
      <c r="R593" s="35"/>
    </row>
    <row r="594" spans="1:18" ht="43.15">
      <c r="A594" s="222"/>
      <c r="B594" s="222"/>
      <c r="C594" s="52" t="s">
        <v>655</v>
      </c>
      <c r="D594" s="53" t="s">
        <v>684</v>
      </c>
      <c r="E594" s="53" t="s">
        <v>663</v>
      </c>
      <c r="F594" s="52" t="s">
        <v>65</v>
      </c>
      <c r="G594" s="61" t="s">
        <v>65</v>
      </c>
      <c r="H594" s="52" t="s">
        <v>584</v>
      </c>
      <c r="I594" s="52" t="s">
        <v>424</v>
      </c>
      <c r="J594" s="52" t="s">
        <v>544</v>
      </c>
      <c r="K594" s="61" t="s">
        <v>533</v>
      </c>
      <c r="L594" s="163"/>
      <c r="M594" s="163"/>
      <c r="N594" s="163"/>
      <c r="O594" s="163"/>
      <c r="P594" s="108" t="s">
        <v>658</v>
      </c>
      <c r="Q594" s="59"/>
      <c r="R594" s="59" t="s">
        <v>659</v>
      </c>
    </row>
    <row r="595" spans="1:18" ht="43.15">
      <c r="A595" s="222"/>
      <c r="B595" s="222"/>
      <c r="C595" s="52" t="s">
        <v>655</v>
      </c>
      <c r="D595" s="53" t="s">
        <v>684</v>
      </c>
      <c r="E595" s="53" t="s">
        <v>663</v>
      </c>
      <c r="F595" s="52" t="s">
        <v>65</v>
      </c>
      <c r="G595" s="61" t="s">
        <v>65</v>
      </c>
      <c r="H595" s="52" t="s">
        <v>584</v>
      </c>
      <c r="I595" s="52" t="s">
        <v>424</v>
      </c>
      <c r="J595" s="52" t="s">
        <v>544</v>
      </c>
      <c r="K595" s="61" t="s">
        <v>534</v>
      </c>
      <c r="L595" s="163"/>
      <c r="M595" s="163"/>
      <c r="N595" s="163"/>
      <c r="O595" s="163"/>
      <c r="P595" s="108" t="s">
        <v>658</v>
      </c>
      <c r="Q595" s="59"/>
      <c r="R595" s="59" t="s">
        <v>659</v>
      </c>
    </row>
    <row r="596" spans="1:18" ht="43.15">
      <c r="A596" s="222"/>
      <c r="B596" s="222"/>
      <c r="C596" s="52" t="s">
        <v>655</v>
      </c>
      <c r="D596" s="53" t="s">
        <v>684</v>
      </c>
      <c r="E596" s="53" t="s">
        <v>663</v>
      </c>
      <c r="F596" s="52" t="s">
        <v>65</v>
      </c>
      <c r="G596" s="61" t="s">
        <v>65</v>
      </c>
      <c r="H596" s="52" t="s">
        <v>584</v>
      </c>
      <c r="I596" s="52" t="s">
        <v>424</v>
      </c>
      <c r="J596" s="52" t="s">
        <v>544</v>
      </c>
      <c r="K596" s="61" t="s">
        <v>536</v>
      </c>
      <c r="L596" s="162">
        <v>662</v>
      </c>
      <c r="M596" s="163"/>
      <c r="N596" s="163"/>
      <c r="O596" s="163"/>
      <c r="P596" s="108" t="s">
        <v>658</v>
      </c>
      <c r="Q596" s="59"/>
      <c r="R596" s="35"/>
    </row>
    <row r="597" spans="1:18" ht="43.15">
      <c r="A597" s="222"/>
      <c r="B597" s="222"/>
      <c r="C597" s="52" t="s">
        <v>655</v>
      </c>
      <c r="D597" s="53" t="s">
        <v>685</v>
      </c>
      <c r="E597" s="53" t="s">
        <v>667</v>
      </c>
      <c r="F597" s="52" t="s">
        <v>65</v>
      </c>
      <c r="G597" s="61" t="s">
        <v>65</v>
      </c>
      <c r="H597" s="52" t="s">
        <v>584</v>
      </c>
      <c r="I597" s="52" t="s">
        <v>424</v>
      </c>
      <c r="J597" s="52" t="s">
        <v>529</v>
      </c>
      <c r="K597" s="61" t="s">
        <v>530</v>
      </c>
      <c r="L597" s="162">
        <v>0</v>
      </c>
      <c r="M597" s="163"/>
      <c r="N597" s="163"/>
      <c r="O597" s="163"/>
      <c r="P597" s="108" t="s">
        <v>658</v>
      </c>
      <c r="Q597" s="59"/>
      <c r="R597" s="35"/>
    </row>
    <row r="598" spans="1:18" ht="43.15">
      <c r="A598" s="222"/>
      <c r="B598" s="222"/>
      <c r="C598" s="52" t="s">
        <v>655</v>
      </c>
      <c r="D598" s="53" t="s">
        <v>685</v>
      </c>
      <c r="E598" s="53" t="s">
        <v>667</v>
      </c>
      <c r="F598" s="52" t="s">
        <v>65</v>
      </c>
      <c r="G598" s="61" t="s">
        <v>65</v>
      </c>
      <c r="H598" s="52" t="s">
        <v>584</v>
      </c>
      <c r="I598" s="52" t="s">
        <v>424</v>
      </c>
      <c r="J598" s="52" t="s">
        <v>529</v>
      </c>
      <c r="K598" s="61" t="s">
        <v>533</v>
      </c>
      <c r="L598" s="163"/>
      <c r="M598" s="163"/>
      <c r="N598" s="163"/>
      <c r="O598" s="163"/>
      <c r="P598" s="108" t="s">
        <v>658</v>
      </c>
      <c r="Q598" s="59"/>
      <c r="R598" s="59" t="s">
        <v>659</v>
      </c>
    </row>
    <row r="599" spans="1:18" ht="43.15">
      <c r="A599" s="222"/>
      <c r="B599" s="222"/>
      <c r="C599" s="52" t="s">
        <v>655</v>
      </c>
      <c r="D599" s="53" t="s">
        <v>685</v>
      </c>
      <c r="E599" s="53" t="s">
        <v>667</v>
      </c>
      <c r="F599" s="52" t="s">
        <v>65</v>
      </c>
      <c r="G599" s="61" t="s">
        <v>65</v>
      </c>
      <c r="H599" s="52" t="s">
        <v>584</v>
      </c>
      <c r="I599" s="52" t="s">
        <v>424</v>
      </c>
      <c r="J599" s="52" t="s">
        <v>529</v>
      </c>
      <c r="K599" s="61" t="s">
        <v>534</v>
      </c>
      <c r="L599" s="163"/>
      <c r="M599" s="163"/>
      <c r="N599" s="163"/>
      <c r="O599" s="163"/>
      <c r="P599" s="108" t="s">
        <v>658</v>
      </c>
      <c r="Q599" s="59"/>
      <c r="R599" s="59" t="s">
        <v>659</v>
      </c>
    </row>
    <row r="600" spans="1:18" ht="43.15">
      <c r="A600" s="222"/>
      <c r="B600" s="222"/>
      <c r="C600" s="52" t="s">
        <v>655</v>
      </c>
      <c r="D600" s="53" t="s">
        <v>685</v>
      </c>
      <c r="E600" s="53" t="s">
        <v>667</v>
      </c>
      <c r="F600" s="52" t="s">
        <v>65</v>
      </c>
      <c r="G600" s="61" t="s">
        <v>65</v>
      </c>
      <c r="H600" s="52" t="s">
        <v>584</v>
      </c>
      <c r="I600" s="52" t="s">
        <v>424</v>
      </c>
      <c r="J600" s="52" t="s">
        <v>529</v>
      </c>
      <c r="K600" s="61" t="s">
        <v>536</v>
      </c>
      <c r="L600" s="162">
        <v>0</v>
      </c>
      <c r="M600" s="163"/>
      <c r="N600" s="163"/>
      <c r="O600" s="163"/>
      <c r="P600" s="108" t="s">
        <v>658</v>
      </c>
      <c r="Q600" s="59"/>
      <c r="R600" s="35"/>
    </row>
    <row r="601" spans="1:18" ht="43.15">
      <c r="A601" s="222"/>
      <c r="B601" s="222"/>
      <c r="C601" s="52" t="s">
        <v>655</v>
      </c>
      <c r="D601" s="53" t="s">
        <v>686</v>
      </c>
      <c r="E601" s="53" t="s">
        <v>667</v>
      </c>
      <c r="F601" s="52" t="s">
        <v>65</v>
      </c>
      <c r="G601" s="61" t="s">
        <v>65</v>
      </c>
      <c r="H601" s="52" t="s">
        <v>584</v>
      </c>
      <c r="I601" s="52" t="s">
        <v>424</v>
      </c>
      <c r="J601" s="52" t="s">
        <v>539</v>
      </c>
      <c r="K601" s="61" t="s">
        <v>530</v>
      </c>
      <c r="L601" s="162">
        <v>0</v>
      </c>
      <c r="M601" s="163"/>
      <c r="N601" s="163"/>
      <c r="O601" s="163"/>
      <c r="P601" s="108" t="s">
        <v>658</v>
      </c>
      <c r="Q601" s="59"/>
      <c r="R601" s="35"/>
    </row>
    <row r="602" spans="1:18" ht="43.15">
      <c r="A602" s="222"/>
      <c r="B602" s="222"/>
      <c r="C602" s="52" t="s">
        <v>655</v>
      </c>
      <c r="D602" s="53" t="s">
        <v>686</v>
      </c>
      <c r="E602" s="53" t="s">
        <v>667</v>
      </c>
      <c r="F602" s="52" t="s">
        <v>65</v>
      </c>
      <c r="G602" s="61" t="s">
        <v>65</v>
      </c>
      <c r="H602" s="52" t="s">
        <v>584</v>
      </c>
      <c r="I602" s="52" t="s">
        <v>424</v>
      </c>
      <c r="J602" s="52" t="s">
        <v>539</v>
      </c>
      <c r="K602" s="61" t="s">
        <v>533</v>
      </c>
      <c r="L602" s="163"/>
      <c r="M602" s="163"/>
      <c r="N602" s="163"/>
      <c r="O602" s="163"/>
      <c r="P602" s="108" t="s">
        <v>658</v>
      </c>
      <c r="Q602" s="59"/>
      <c r="R602" s="59" t="s">
        <v>659</v>
      </c>
    </row>
    <row r="603" spans="1:18" ht="43.15">
      <c r="A603" s="222"/>
      <c r="B603" s="222"/>
      <c r="C603" s="52" t="s">
        <v>655</v>
      </c>
      <c r="D603" s="53" t="s">
        <v>686</v>
      </c>
      <c r="E603" s="53" t="s">
        <v>667</v>
      </c>
      <c r="F603" s="52" t="s">
        <v>65</v>
      </c>
      <c r="G603" s="61" t="s">
        <v>65</v>
      </c>
      <c r="H603" s="52" t="s">
        <v>584</v>
      </c>
      <c r="I603" s="52" t="s">
        <v>424</v>
      </c>
      <c r="J603" s="52" t="s">
        <v>539</v>
      </c>
      <c r="K603" s="61" t="s">
        <v>534</v>
      </c>
      <c r="L603" s="163"/>
      <c r="M603" s="163"/>
      <c r="N603" s="163"/>
      <c r="O603" s="163"/>
      <c r="P603" s="108" t="s">
        <v>658</v>
      </c>
      <c r="Q603" s="59"/>
      <c r="R603" s="59" t="s">
        <v>659</v>
      </c>
    </row>
    <row r="604" spans="1:18" ht="43.15">
      <c r="A604" s="222"/>
      <c r="B604" s="222"/>
      <c r="C604" s="52" t="s">
        <v>655</v>
      </c>
      <c r="D604" s="53" t="s">
        <v>686</v>
      </c>
      <c r="E604" s="53" t="s">
        <v>667</v>
      </c>
      <c r="F604" s="52" t="s">
        <v>65</v>
      </c>
      <c r="G604" s="61" t="s">
        <v>65</v>
      </c>
      <c r="H604" s="52" t="s">
        <v>584</v>
      </c>
      <c r="I604" s="52" t="s">
        <v>424</v>
      </c>
      <c r="J604" s="52" t="s">
        <v>539</v>
      </c>
      <c r="K604" s="61" t="s">
        <v>536</v>
      </c>
      <c r="L604" s="162">
        <v>9376</v>
      </c>
      <c r="M604" s="163"/>
      <c r="N604" s="163"/>
      <c r="O604" s="163"/>
      <c r="P604" s="108" t="s">
        <v>658</v>
      </c>
      <c r="Q604" s="59"/>
      <c r="R604" s="35"/>
    </row>
    <row r="605" spans="1:18" ht="43.15">
      <c r="A605" s="222"/>
      <c r="B605" s="222"/>
      <c r="C605" s="52" t="s">
        <v>655</v>
      </c>
      <c r="D605" s="53" t="s">
        <v>687</v>
      </c>
      <c r="E605" s="53" t="s">
        <v>667</v>
      </c>
      <c r="F605" s="52" t="s">
        <v>65</v>
      </c>
      <c r="G605" s="61" t="s">
        <v>65</v>
      </c>
      <c r="H605" s="52" t="s">
        <v>584</v>
      </c>
      <c r="I605" s="52" t="s">
        <v>424</v>
      </c>
      <c r="J605" s="52" t="s">
        <v>544</v>
      </c>
      <c r="K605" s="61" t="s">
        <v>530</v>
      </c>
      <c r="L605" s="162">
        <v>0</v>
      </c>
      <c r="M605" s="163"/>
      <c r="N605" s="163"/>
      <c r="O605" s="163"/>
      <c r="P605" s="108" t="s">
        <v>658</v>
      </c>
      <c r="Q605" s="59"/>
      <c r="R605" s="35"/>
    </row>
    <row r="606" spans="1:18" ht="43.15">
      <c r="A606" s="222"/>
      <c r="B606" s="222"/>
      <c r="C606" s="52" t="s">
        <v>655</v>
      </c>
      <c r="D606" s="53" t="s">
        <v>687</v>
      </c>
      <c r="E606" s="53" t="s">
        <v>667</v>
      </c>
      <c r="F606" s="52" t="s">
        <v>65</v>
      </c>
      <c r="G606" s="61" t="s">
        <v>65</v>
      </c>
      <c r="H606" s="52" t="s">
        <v>584</v>
      </c>
      <c r="I606" s="52" t="s">
        <v>424</v>
      </c>
      <c r="J606" s="52" t="s">
        <v>544</v>
      </c>
      <c r="K606" s="61" t="s">
        <v>533</v>
      </c>
      <c r="L606" s="163"/>
      <c r="M606" s="163"/>
      <c r="N606" s="163"/>
      <c r="O606" s="163"/>
      <c r="P606" s="108" t="s">
        <v>658</v>
      </c>
      <c r="Q606" s="59"/>
      <c r="R606" s="59" t="s">
        <v>659</v>
      </c>
    </row>
    <row r="607" spans="1:18" ht="43.15">
      <c r="A607" s="222"/>
      <c r="B607" s="222"/>
      <c r="C607" s="52" t="s">
        <v>655</v>
      </c>
      <c r="D607" s="53" t="s">
        <v>687</v>
      </c>
      <c r="E607" s="53" t="s">
        <v>667</v>
      </c>
      <c r="F607" s="52" t="s">
        <v>65</v>
      </c>
      <c r="G607" s="61" t="s">
        <v>65</v>
      </c>
      <c r="H607" s="52" t="s">
        <v>584</v>
      </c>
      <c r="I607" s="52" t="s">
        <v>424</v>
      </c>
      <c r="J607" s="52" t="s">
        <v>544</v>
      </c>
      <c r="K607" s="61" t="s">
        <v>534</v>
      </c>
      <c r="L607" s="163"/>
      <c r="M607" s="163"/>
      <c r="N607" s="163"/>
      <c r="O607" s="163"/>
      <c r="P607" s="108" t="s">
        <v>658</v>
      </c>
      <c r="Q607" s="59"/>
      <c r="R607" s="59" t="s">
        <v>659</v>
      </c>
    </row>
    <row r="608" spans="1:18" ht="43.15">
      <c r="A608" s="222"/>
      <c r="B608" s="222"/>
      <c r="C608" s="52" t="s">
        <v>655</v>
      </c>
      <c r="D608" s="53" t="s">
        <v>687</v>
      </c>
      <c r="E608" s="7" t="s">
        <v>667</v>
      </c>
      <c r="F608" s="52" t="s">
        <v>65</v>
      </c>
      <c r="G608" s="61" t="s">
        <v>65</v>
      </c>
      <c r="H608" s="52" t="s">
        <v>584</v>
      </c>
      <c r="I608" s="52" t="s">
        <v>424</v>
      </c>
      <c r="J608" s="52" t="s">
        <v>544</v>
      </c>
      <c r="K608" s="61" t="s">
        <v>536</v>
      </c>
      <c r="L608" s="162">
        <v>0</v>
      </c>
      <c r="M608" s="163"/>
      <c r="N608" s="163"/>
      <c r="O608" s="163"/>
      <c r="P608" s="108" t="s">
        <v>658</v>
      </c>
      <c r="Q608" s="59"/>
      <c r="R608" s="35"/>
    </row>
    <row r="609" spans="1:18" ht="43.15">
      <c r="A609" s="222"/>
      <c r="B609" s="222"/>
      <c r="C609" s="52" t="s">
        <v>655</v>
      </c>
      <c r="D609" s="53" t="s">
        <v>688</v>
      </c>
      <c r="E609" s="7" t="s">
        <v>657</v>
      </c>
      <c r="F609" s="52" t="s">
        <v>65</v>
      </c>
      <c r="G609" s="61" t="s">
        <v>65</v>
      </c>
      <c r="H609" s="52" t="s">
        <v>401</v>
      </c>
      <c r="I609" s="52" t="s">
        <v>434</v>
      </c>
      <c r="J609" s="52" t="s">
        <v>529</v>
      </c>
      <c r="K609" s="61" t="s">
        <v>530</v>
      </c>
      <c r="L609" s="162">
        <v>0</v>
      </c>
      <c r="M609" s="163"/>
      <c r="N609" s="163"/>
      <c r="O609" s="163"/>
      <c r="P609" s="108" t="s">
        <v>658</v>
      </c>
      <c r="Q609" s="59"/>
      <c r="R609" s="35"/>
    </row>
    <row r="610" spans="1:18" ht="43.15">
      <c r="A610" s="222"/>
      <c r="B610" s="222"/>
      <c r="C610" s="52" t="s">
        <v>655</v>
      </c>
      <c r="D610" s="53" t="s">
        <v>688</v>
      </c>
      <c r="E610" s="7" t="s">
        <v>657</v>
      </c>
      <c r="F610" s="52" t="s">
        <v>65</v>
      </c>
      <c r="G610" s="61" t="s">
        <v>65</v>
      </c>
      <c r="H610" s="52" t="s">
        <v>401</v>
      </c>
      <c r="I610" s="52" t="s">
        <v>434</v>
      </c>
      <c r="J610" s="52" t="s">
        <v>529</v>
      </c>
      <c r="K610" s="61" t="s">
        <v>533</v>
      </c>
      <c r="L610" s="163"/>
      <c r="M610" s="163"/>
      <c r="N610" s="163"/>
      <c r="O610" s="163"/>
      <c r="P610" s="108" t="s">
        <v>658</v>
      </c>
      <c r="Q610" s="59"/>
      <c r="R610" s="59" t="s">
        <v>659</v>
      </c>
    </row>
    <row r="611" spans="1:18" ht="43.15">
      <c r="A611" s="222"/>
      <c r="B611" s="222"/>
      <c r="C611" s="52" t="s">
        <v>655</v>
      </c>
      <c r="D611" s="53" t="s">
        <v>688</v>
      </c>
      <c r="E611" s="7" t="s">
        <v>657</v>
      </c>
      <c r="F611" s="52" t="s">
        <v>65</v>
      </c>
      <c r="G611" s="61" t="s">
        <v>65</v>
      </c>
      <c r="H611" s="52" t="s">
        <v>401</v>
      </c>
      <c r="I611" s="52" t="s">
        <v>434</v>
      </c>
      <c r="J611" s="52" t="s">
        <v>529</v>
      </c>
      <c r="K611" s="61" t="s">
        <v>534</v>
      </c>
      <c r="L611" s="163"/>
      <c r="M611" s="163"/>
      <c r="N611" s="163"/>
      <c r="O611" s="163"/>
      <c r="P611" s="108" t="s">
        <v>658</v>
      </c>
      <c r="Q611" s="59"/>
      <c r="R611" s="59" t="s">
        <v>659</v>
      </c>
    </row>
    <row r="612" spans="1:18" ht="43.9" thickBot="1">
      <c r="A612" s="222"/>
      <c r="B612" s="222"/>
      <c r="C612" s="52" t="s">
        <v>655</v>
      </c>
      <c r="D612" s="53" t="s">
        <v>688</v>
      </c>
      <c r="E612" s="7" t="s">
        <v>657</v>
      </c>
      <c r="F612" s="52" t="s">
        <v>65</v>
      </c>
      <c r="G612" s="61" t="s">
        <v>65</v>
      </c>
      <c r="H612" s="52" t="s">
        <v>401</v>
      </c>
      <c r="I612" s="52" t="s">
        <v>434</v>
      </c>
      <c r="J612" s="52" t="s">
        <v>529</v>
      </c>
      <c r="K612" s="61" t="s">
        <v>536</v>
      </c>
      <c r="L612" s="162">
        <v>0</v>
      </c>
      <c r="M612" s="163"/>
      <c r="N612" s="163"/>
      <c r="O612" s="163"/>
      <c r="P612" s="108" t="s">
        <v>658</v>
      </c>
      <c r="Q612" s="59"/>
      <c r="R612" s="35"/>
    </row>
    <row r="613" spans="1:18" ht="43.15">
      <c r="A613" s="222"/>
      <c r="B613" s="222"/>
      <c r="C613" s="52" t="s">
        <v>655</v>
      </c>
      <c r="D613" s="53" t="s">
        <v>689</v>
      </c>
      <c r="E613" s="13" t="s">
        <v>657</v>
      </c>
      <c r="F613" s="52" t="s">
        <v>65</v>
      </c>
      <c r="G613" s="61" t="s">
        <v>65</v>
      </c>
      <c r="H613" s="52" t="s">
        <v>401</v>
      </c>
      <c r="I613" s="52" t="s">
        <v>434</v>
      </c>
      <c r="J613" s="52" t="s">
        <v>539</v>
      </c>
      <c r="K613" s="61" t="s">
        <v>530</v>
      </c>
      <c r="L613" s="162">
        <v>10</v>
      </c>
      <c r="M613" s="163"/>
      <c r="N613" s="163"/>
      <c r="O613" s="163"/>
      <c r="P613" s="108" t="s">
        <v>658</v>
      </c>
      <c r="Q613" s="59"/>
      <c r="R613" s="35"/>
    </row>
    <row r="614" spans="1:18" ht="43.15">
      <c r="A614" s="222"/>
      <c r="B614" s="222"/>
      <c r="C614" s="52" t="s">
        <v>655</v>
      </c>
      <c r="D614" s="53" t="s">
        <v>689</v>
      </c>
      <c r="E614" s="9" t="s">
        <v>657</v>
      </c>
      <c r="F614" s="52" t="s">
        <v>65</v>
      </c>
      <c r="G614" s="61" t="s">
        <v>65</v>
      </c>
      <c r="H614" s="52" t="s">
        <v>401</v>
      </c>
      <c r="I614" s="52" t="s">
        <v>434</v>
      </c>
      <c r="J614" s="52" t="s">
        <v>539</v>
      </c>
      <c r="K614" s="61" t="s">
        <v>533</v>
      </c>
      <c r="L614" s="163"/>
      <c r="M614" s="163"/>
      <c r="N614" s="163"/>
      <c r="O614" s="163"/>
      <c r="P614" s="108" t="s">
        <v>658</v>
      </c>
      <c r="Q614" s="59"/>
      <c r="R614" s="59" t="s">
        <v>659</v>
      </c>
    </row>
    <row r="615" spans="1:18" ht="43.9" thickBot="1">
      <c r="A615" s="222"/>
      <c r="B615" s="222"/>
      <c r="C615" s="52" t="s">
        <v>655</v>
      </c>
      <c r="D615" s="53" t="s">
        <v>689</v>
      </c>
      <c r="E615" s="14" t="s">
        <v>657</v>
      </c>
      <c r="F615" s="52" t="s">
        <v>65</v>
      </c>
      <c r="G615" s="61" t="s">
        <v>65</v>
      </c>
      <c r="H615" s="52" t="s">
        <v>401</v>
      </c>
      <c r="I615" s="52" t="s">
        <v>434</v>
      </c>
      <c r="J615" s="52" t="s">
        <v>539</v>
      </c>
      <c r="K615" s="61" t="s">
        <v>534</v>
      </c>
      <c r="L615" s="163"/>
      <c r="M615" s="163"/>
      <c r="N615" s="163"/>
      <c r="O615" s="163"/>
      <c r="P615" s="108" t="s">
        <v>658</v>
      </c>
      <c r="Q615" s="59"/>
      <c r="R615" s="59" t="s">
        <v>659</v>
      </c>
    </row>
    <row r="616" spans="1:18" ht="43.15">
      <c r="A616" s="222"/>
      <c r="B616" s="222"/>
      <c r="C616" s="52" t="s">
        <v>655</v>
      </c>
      <c r="D616" s="53" t="s">
        <v>689</v>
      </c>
      <c r="E616" s="103" t="s">
        <v>657</v>
      </c>
      <c r="F616" s="52" t="s">
        <v>65</v>
      </c>
      <c r="G616" s="61" t="s">
        <v>65</v>
      </c>
      <c r="H616" s="52" t="s">
        <v>401</v>
      </c>
      <c r="I616" s="52" t="s">
        <v>434</v>
      </c>
      <c r="J616" s="52" t="s">
        <v>539</v>
      </c>
      <c r="K616" s="61" t="s">
        <v>536</v>
      </c>
      <c r="L616" s="162">
        <v>1</v>
      </c>
      <c r="M616" s="163"/>
      <c r="N616" s="163"/>
      <c r="O616" s="163"/>
      <c r="P616" s="108" t="s">
        <v>658</v>
      </c>
      <c r="Q616" s="59"/>
      <c r="R616" s="35"/>
    </row>
    <row r="617" spans="1:18" ht="43.15">
      <c r="A617" s="222"/>
      <c r="B617" s="222"/>
      <c r="C617" s="52" t="s">
        <v>655</v>
      </c>
      <c r="D617" s="53" t="s">
        <v>690</v>
      </c>
      <c r="E617" s="7" t="s">
        <v>657</v>
      </c>
      <c r="F617" s="52" t="s">
        <v>65</v>
      </c>
      <c r="G617" s="61" t="s">
        <v>65</v>
      </c>
      <c r="H617" s="52" t="s">
        <v>401</v>
      </c>
      <c r="I617" s="52" t="s">
        <v>434</v>
      </c>
      <c r="J617" s="52" t="s">
        <v>544</v>
      </c>
      <c r="K617" s="61" t="s">
        <v>530</v>
      </c>
      <c r="L617" s="162">
        <v>0</v>
      </c>
      <c r="M617" s="163"/>
      <c r="N617" s="163"/>
      <c r="O617" s="163"/>
      <c r="P617" s="108" t="s">
        <v>658</v>
      </c>
      <c r="Q617" s="59"/>
      <c r="R617" s="35"/>
    </row>
    <row r="618" spans="1:18" ht="43.15">
      <c r="A618" s="222"/>
      <c r="B618" s="222"/>
      <c r="C618" s="52" t="s">
        <v>655</v>
      </c>
      <c r="D618" s="53" t="s">
        <v>690</v>
      </c>
      <c r="E618" s="2" t="s">
        <v>657</v>
      </c>
      <c r="F618" s="52" t="s">
        <v>65</v>
      </c>
      <c r="G618" s="61" t="s">
        <v>65</v>
      </c>
      <c r="H618" s="52" t="s">
        <v>401</v>
      </c>
      <c r="I618" s="52" t="s">
        <v>434</v>
      </c>
      <c r="J618" s="52" t="s">
        <v>544</v>
      </c>
      <c r="K618" s="61" t="s">
        <v>533</v>
      </c>
      <c r="L618" s="163"/>
      <c r="M618" s="163"/>
      <c r="N618" s="163"/>
      <c r="O618" s="163"/>
      <c r="P618" s="108" t="s">
        <v>658</v>
      </c>
      <c r="Q618" s="59"/>
      <c r="R618" s="59" t="s">
        <v>659</v>
      </c>
    </row>
    <row r="619" spans="1:18" ht="43.15">
      <c r="A619" s="222"/>
      <c r="B619" s="222"/>
      <c r="C619" s="52" t="s">
        <v>655</v>
      </c>
      <c r="D619" s="53" t="s">
        <v>690</v>
      </c>
      <c r="E619" s="105" t="s">
        <v>657</v>
      </c>
      <c r="F619" s="52" t="s">
        <v>65</v>
      </c>
      <c r="G619" s="61" t="s">
        <v>65</v>
      </c>
      <c r="H619" s="52" t="s">
        <v>401</v>
      </c>
      <c r="I619" s="52" t="s">
        <v>434</v>
      </c>
      <c r="J619" s="52" t="s">
        <v>544</v>
      </c>
      <c r="K619" s="61" t="s">
        <v>534</v>
      </c>
      <c r="L619" s="163"/>
      <c r="M619" s="163"/>
      <c r="N619" s="163"/>
      <c r="O619" s="163"/>
      <c r="P619" s="108" t="s">
        <v>658</v>
      </c>
      <c r="Q619" s="59"/>
      <c r="R619" s="59" t="s">
        <v>659</v>
      </c>
    </row>
    <row r="620" spans="1:18" ht="43.15">
      <c r="A620" s="222"/>
      <c r="B620" s="222"/>
      <c r="C620" s="52" t="s">
        <v>655</v>
      </c>
      <c r="D620" s="53" t="s">
        <v>690</v>
      </c>
      <c r="E620" s="53" t="s">
        <v>657</v>
      </c>
      <c r="F620" s="52" t="s">
        <v>65</v>
      </c>
      <c r="G620" s="61" t="s">
        <v>65</v>
      </c>
      <c r="H620" s="52" t="s">
        <v>401</v>
      </c>
      <c r="I620" s="52" t="s">
        <v>434</v>
      </c>
      <c r="J620" s="52" t="s">
        <v>544</v>
      </c>
      <c r="K620" s="61" t="s">
        <v>536</v>
      </c>
      <c r="L620" s="162">
        <v>0</v>
      </c>
      <c r="M620" s="163"/>
      <c r="N620" s="163"/>
      <c r="O620" s="163"/>
      <c r="P620" s="108" t="s">
        <v>658</v>
      </c>
      <c r="Q620" s="59"/>
      <c r="R620" s="35"/>
    </row>
    <row r="621" spans="1:18" ht="43.15">
      <c r="A621" s="222"/>
      <c r="B621" s="222"/>
      <c r="C621" s="52" t="s">
        <v>655</v>
      </c>
      <c r="D621" s="53" t="s">
        <v>691</v>
      </c>
      <c r="E621" s="53" t="s">
        <v>663</v>
      </c>
      <c r="F621" s="52" t="s">
        <v>65</v>
      </c>
      <c r="G621" s="61" t="s">
        <v>65</v>
      </c>
      <c r="H621" s="52" t="s">
        <v>401</v>
      </c>
      <c r="I621" s="52" t="s">
        <v>434</v>
      </c>
      <c r="J621" s="52" t="s">
        <v>529</v>
      </c>
      <c r="K621" s="61" t="s">
        <v>530</v>
      </c>
      <c r="L621" s="162">
        <v>0</v>
      </c>
      <c r="M621" s="163"/>
      <c r="N621" s="163"/>
      <c r="O621" s="163"/>
      <c r="P621" s="108" t="s">
        <v>658</v>
      </c>
      <c r="Q621" s="59"/>
      <c r="R621" s="35"/>
    </row>
    <row r="622" spans="1:18" ht="43.15">
      <c r="A622" s="222"/>
      <c r="B622" s="222"/>
      <c r="C622" s="52" t="s">
        <v>655</v>
      </c>
      <c r="D622" s="53" t="s">
        <v>691</v>
      </c>
      <c r="E622" s="53" t="s">
        <v>663</v>
      </c>
      <c r="F622" s="52" t="s">
        <v>65</v>
      </c>
      <c r="G622" s="61" t="s">
        <v>65</v>
      </c>
      <c r="H622" s="52" t="s">
        <v>401</v>
      </c>
      <c r="I622" s="52" t="s">
        <v>434</v>
      </c>
      <c r="J622" s="52" t="s">
        <v>529</v>
      </c>
      <c r="K622" s="61" t="s">
        <v>533</v>
      </c>
      <c r="L622" s="163"/>
      <c r="M622" s="163"/>
      <c r="N622" s="163"/>
      <c r="O622" s="163"/>
      <c r="P622" s="108" t="s">
        <v>658</v>
      </c>
      <c r="Q622" s="59"/>
      <c r="R622" s="59" t="s">
        <v>659</v>
      </c>
    </row>
    <row r="623" spans="1:18" ht="43.15">
      <c r="A623" s="222"/>
      <c r="B623" s="222"/>
      <c r="C623" s="52" t="s">
        <v>655</v>
      </c>
      <c r="D623" s="53" t="s">
        <v>691</v>
      </c>
      <c r="E623" s="53" t="s">
        <v>663</v>
      </c>
      <c r="F623" s="52" t="s">
        <v>65</v>
      </c>
      <c r="G623" s="61" t="s">
        <v>65</v>
      </c>
      <c r="H623" s="52" t="s">
        <v>401</v>
      </c>
      <c r="I623" s="52" t="s">
        <v>434</v>
      </c>
      <c r="J623" s="52" t="s">
        <v>529</v>
      </c>
      <c r="K623" s="61" t="s">
        <v>534</v>
      </c>
      <c r="L623" s="163"/>
      <c r="M623" s="163"/>
      <c r="N623" s="163"/>
      <c r="O623" s="163"/>
      <c r="P623" s="108" t="s">
        <v>658</v>
      </c>
      <c r="Q623" s="59"/>
      <c r="R623" s="59" t="s">
        <v>659</v>
      </c>
    </row>
    <row r="624" spans="1:18" ht="43.15">
      <c r="A624" s="222"/>
      <c r="B624" s="222"/>
      <c r="C624" s="52" t="s">
        <v>655</v>
      </c>
      <c r="D624" s="53" t="s">
        <v>691</v>
      </c>
      <c r="E624" s="53" t="s">
        <v>663</v>
      </c>
      <c r="F624" s="52" t="s">
        <v>65</v>
      </c>
      <c r="G624" s="61" t="s">
        <v>65</v>
      </c>
      <c r="H624" s="52" t="s">
        <v>401</v>
      </c>
      <c r="I624" s="52" t="s">
        <v>434</v>
      </c>
      <c r="J624" s="52" t="s">
        <v>529</v>
      </c>
      <c r="K624" s="61" t="s">
        <v>536</v>
      </c>
      <c r="L624" s="162">
        <v>128</v>
      </c>
      <c r="M624" s="163"/>
      <c r="N624" s="163"/>
      <c r="O624" s="163"/>
      <c r="P624" s="108" t="s">
        <v>658</v>
      </c>
      <c r="Q624" s="59"/>
      <c r="R624" s="35"/>
    </row>
    <row r="625" spans="1:18" ht="43.15">
      <c r="A625" s="222"/>
      <c r="B625" s="222"/>
      <c r="C625" s="52" t="s">
        <v>655</v>
      </c>
      <c r="D625" s="53" t="s">
        <v>692</v>
      </c>
      <c r="E625" s="53" t="s">
        <v>663</v>
      </c>
      <c r="F625" s="52" t="s">
        <v>65</v>
      </c>
      <c r="G625" s="61" t="s">
        <v>65</v>
      </c>
      <c r="H625" s="52" t="s">
        <v>401</v>
      </c>
      <c r="I625" s="52" t="s">
        <v>434</v>
      </c>
      <c r="J625" s="52" t="s">
        <v>539</v>
      </c>
      <c r="K625" s="61" t="s">
        <v>530</v>
      </c>
      <c r="L625" s="162">
        <v>107</v>
      </c>
      <c r="M625" s="163"/>
      <c r="N625" s="163"/>
      <c r="O625" s="163"/>
      <c r="P625" s="108" t="s">
        <v>658</v>
      </c>
      <c r="Q625" s="59"/>
      <c r="R625" s="35"/>
    </row>
    <row r="626" spans="1:18" ht="43.15">
      <c r="A626" s="222"/>
      <c r="B626" s="222"/>
      <c r="C626" s="52" t="s">
        <v>655</v>
      </c>
      <c r="D626" s="53" t="s">
        <v>692</v>
      </c>
      <c r="E626" s="53" t="s">
        <v>663</v>
      </c>
      <c r="F626" s="52" t="s">
        <v>65</v>
      </c>
      <c r="G626" s="61" t="s">
        <v>65</v>
      </c>
      <c r="H626" s="52" t="s">
        <v>401</v>
      </c>
      <c r="I626" s="52" t="s">
        <v>434</v>
      </c>
      <c r="J626" s="52" t="s">
        <v>539</v>
      </c>
      <c r="K626" s="61" t="s">
        <v>533</v>
      </c>
      <c r="L626" s="163"/>
      <c r="M626" s="163"/>
      <c r="N626" s="163"/>
      <c r="O626" s="163"/>
      <c r="P626" s="108" t="s">
        <v>658</v>
      </c>
      <c r="Q626" s="59"/>
      <c r="R626" s="59" t="s">
        <v>659</v>
      </c>
    </row>
    <row r="627" spans="1:18" ht="43.15">
      <c r="A627" s="222"/>
      <c r="B627" s="222"/>
      <c r="C627" s="52" t="s">
        <v>655</v>
      </c>
      <c r="D627" s="53" t="s">
        <v>692</v>
      </c>
      <c r="E627" s="53" t="s">
        <v>663</v>
      </c>
      <c r="F627" s="52" t="s">
        <v>65</v>
      </c>
      <c r="G627" s="61" t="s">
        <v>65</v>
      </c>
      <c r="H627" s="52" t="s">
        <v>401</v>
      </c>
      <c r="I627" s="52" t="s">
        <v>434</v>
      </c>
      <c r="J627" s="52" t="s">
        <v>539</v>
      </c>
      <c r="K627" s="61" t="s">
        <v>534</v>
      </c>
      <c r="L627" s="163"/>
      <c r="M627" s="163"/>
      <c r="N627" s="163"/>
      <c r="O627" s="163"/>
      <c r="P627" s="108" t="s">
        <v>658</v>
      </c>
      <c r="Q627" s="59"/>
      <c r="R627" s="59" t="s">
        <v>659</v>
      </c>
    </row>
    <row r="628" spans="1:18" ht="43.15">
      <c r="A628" s="222"/>
      <c r="B628" s="222"/>
      <c r="C628" s="52" t="s">
        <v>655</v>
      </c>
      <c r="D628" s="53" t="s">
        <v>692</v>
      </c>
      <c r="E628" s="53" t="s">
        <v>663</v>
      </c>
      <c r="F628" s="52" t="s">
        <v>65</v>
      </c>
      <c r="G628" s="61" t="s">
        <v>65</v>
      </c>
      <c r="H628" s="52" t="s">
        <v>401</v>
      </c>
      <c r="I628" s="52" t="s">
        <v>434</v>
      </c>
      <c r="J628" s="52" t="s">
        <v>539</v>
      </c>
      <c r="K628" s="61" t="s">
        <v>536</v>
      </c>
      <c r="L628" s="162">
        <v>160</v>
      </c>
      <c r="M628" s="163"/>
      <c r="N628" s="163"/>
      <c r="O628" s="163"/>
      <c r="P628" s="108" t="s">
        <v>658</v>
      </c>
      <c r="Q628" s="59"/>
      <c r="R628" s="35"/>
    </row>
    <row r="629" spans="1:18" ht="43.15">
      <c r="A629" s="222"/>
      <c r="B629" s="222"/>
      <c r="C629" s="52" t="s">
        <v>655</v>
      </c>
      <c r="D629" s="53" t="s">
        <v>693</v>
      </c>
      <c r="E629" s="53" t="s">
        <v>663</v>
      </c>
      <c r="F629" s="52" t="s">
        <v>65</v>
      </c>
      <c r="G629" s="61" t="s">
        <v>65</v>
      </c>
      <c r="H629" s="52" t="s">
        <v>401</v>
      </c>
      <c r="I629" s="52" t="s">
        <v>434</v>
      </c>
      <c r="J629" s="52" t="s">
        <v>544</v>
      </c>
      <c r="K629" s="61" t="s">
        <v>530</v>
      </c>
      <c r="L629" s="162">
        <v>0</v>
      </c>
      <c r="M629" s="163"/>
      <c r="N629" s="163"/>
      <c r="O629" s="163"/>
      <c r="P629" s="108" t="s">
        <v>658</v>
      </c>
      <c r="Q629" s="59"/>
      <c r="R629" s="35"/>
    </row>
    <row r="630" spans="1:18" ht="43.15">
      <c r="A630" s="222"/>
      <c r="B630" s="222"/>
      <c r="C630" s="52" t="s">
        <v>655</v>
      </c>
      <c r="D630" s="53" t="s">
        <v>693</v>
      </c>
      <c r="E630" s="53" t="s">
        <v>663</v>
      </c>
      <c r="F630" s="52" t="s">
        <v>65</v>
      </c>
      <c r="G630" s="61" t="s">
        <v>65</v>
      </c>
      <c r="H630" s="52" t="s">
        <v>401</v>
      </c>
      <c r="I630" s="52" t="s">
        <v>434</v>
      </c>
      <c r="J630" s="52" t="s">
        <v>544</v>
      </c>
      <c r="K630" s="61" t="s">
        <v>533</v>
      </c>
      <c r="L630" s="163"/>
      <c r="M630" s="163"/>
      <c r="N630" s="163"/>
      <c r="O630" s="163"/>
      <c r="P630" s="108" t="s">
        <v>658</v>
      </c>
      <c r="Q630" s="59"/>
      <c r="R630" s="59" t="s">
        <v>659</v>
      </c>
    </row>
    <row r="631" spans="1:18" ht="43.15">
      <c r="A631" s="222"/>
      <c r="B631" s="222"/>
      <c r="C631" s="52" t="s">
        <v>655</v>
      </c>
      <c r="D631" s="53" t="s">
        <v>693</v>
      </c>
      <c r="E631" s="53" t="s">
        <v>663</v>
      </c>
      <c r="F631" s="52" t="s">
        <v>65</v>
      </c>
      <c r="G631" s="61" t="s">
        <v>65</v>
      </c>
      <c r="H631" s="52" t="s">
        <v>401</v>
      </c>
      <c r="I631" s="52" t="s">
        <v>434</v>
      </c>
      <c r="J631" s="52" t="s">
        <v>544</v>
      </c>
      <c r="K631" s="61" t="s">
        <v>534</v>
      </c>
      <c r="L631" s="163"/>
      <c r="M631" s="163"/>
      <c r="N631" s="163"/>
      <c r="O631" s="163"/>
      <c r="P631" s="108" t="s">
        <v>658</v>
      </c>
      <c r="Q631" s="59"/>
      <c r="R631" s="59" t="s">
        <v>659</v>
      </c>
    </row>
    <row r="632" spans="1:18" ht="43.15">
      <c r="A632" s="222"/>
      <c r="B632" s="222"/>
      <c r="C632" s="52" t="s">
        <v>655</v>
      </c>
      <c r="D632" s="53" t="s">
        <v>693</v>
      </c>
      <c r="E632" s="53" t="s">
        <v>663</v>
      </c>
      <c r="F632" s="52" t="s">
        <v>65</v>
      </c>
      <c r="G632" s="61" t="s">
        <v>65</v>
      </c>
      <c r="H632" s="52" t="s">
        <v>401</v>
      </c>
      <c r="I632" s="52" t="s">
        <v>434</v>
      </c>
      <c r="J632" s="52" t="s">
        <v>544</v>
      </c>
      <c r="K632" s="61" t="s">
        <v>536</v>
      </c>
      <c r="L632" s="162">
        <v>3</v>
      </c>
      <c r="M632" s="163"/>
      <c r="N632" s="163"/>
      <c r="O632" s="163"/>
      <c r="P632" s="108" t="s">
        <v>658</v>
      </c>
      <c r="Q632" s="59"/>
      <c r="R632" s="35"/>
    </row>
    <row r="633" spans="1:18" ht="43.15">
      <c r="A633" s="222"/>
      <c r="B633" s="222"/>
      <c r="C633" s="52" t="s">
        <v>655</v>
      </c>
      <c r="D633" s="53" t="s">
        <v>694</v>
      </c>
      <c r="E633" s="53" t="s">
        <v>667</v>
      </c>
      <c r="F633" s="52" t="s">
        <v>65</v>
      </c>
      <c r="G633" s="61" t="s">
        <v>65</v>
      </c>
      <c r="H633" s="52" t="s">
        <v>401</v>
      </c>
      <c r="I633" s="52" t="s">
        <v>434</v>
      </c>
      <c r="J633" s="52" t="s">
        <v>529</v>
      </c>
      <c r="K633" s="61" t="s">
        <v>530</v>
      </c>
      <c r="L633" s="162">
        <v>0</v>
      </c>
      <c r="M633" s="163"/>
      <c r="N633" s="163"/>
      <c r="O633" s="163"/>
      <c r="P633" s="108" t="s">
        <v>658</v>
      </c>
      <c r="Q633" s="59"/>
      <c r="R633" s="35"/>
    </row>
    <row r="634" spans="1:18" ht="43.15">
      <c r="A634" s="222"/>
      <c r="B634" s="222"/>
      <c r="C634" s="52" t="s">
        <v>655</v>
      </c>
      <c r="D634" s="53" t="s">
        <v>694</v>
      </c>
      <c r="E634" s="53" t="s">
        <v>667</v>
      </c>
      <c r="F634" s="52" t="s">
        <v>65</v>
      </c>
      <c r="G634" s="61" t="s">
        <v>65</v>
      </c>
      <c r="H634" s="52" t="s">
        <v>401</v>
      </c>
      <c r="I634" s="52" t="s">
        <v>434</v>
      </c>
      <c r="J634" s="52" t="s">
        <v>529</v>
      </c>
      <c r="K634" s="61" t="s">
        <v>533</v>
      </c>
      <c r="L634" s="163"/>
      <c r="M634" s="163"/>
      <c r="N634" s="163"/>
      <c r="O634" s="163"/>
      <c r="P634" s="108" t="s">
        <v>658</v>
      </c>
      <c r="Q634" s="59"/>
      <c r="R634" s="59" t="s">
        <v>659</v>
      </c>
    </row>
    <row r="635" spans="1:18" ht="43.15">
      <c r="A635" s="222"/>
      <c r="B635" s="222"/>
      <c r="C635" s="52" t="s">
        <v>655</v>
      </c>
      <c r="D635" s="53" t="s">
        <v>694</v>
      </c>
      <c r="E635" s="53" t="s">
        <v>667</v>
      </c>
      <c r="F635" s="52" t="s">
        <v>65</v>
      </c>
      <c r="G635" s="61" t="s">
        <v>65</v>
      </c>
      <c r="H635" s="52" t="s">
        <v>401</v>
      </c>
      <c r="I635" s="52" t="s">
        <v>434</v>
      </c>
      <c r="J635" s="52" t="s">
        <v>529</v>
      </c>
      <c r="K635" s="61" t="s">
        <v>534</v>
      </c>
      <c r="L635" s="163"/>
      <c r="M635" s="163"/>
      <c r="N635" s="163"/>
      <c r="O635" s="163"/>
      <c r="P635" s="108" t="s">
        <v>658</v>
      </c>
      <c r="Q635" s="59"/>
      <c r="R635" s="59" t="s">
        <v>659</v>
      </c>
    </row>
    <row r="636" spans="1:18" ht="43.15">
      <c r="A636" s="222"/>
      <c r="B636" s="222"/>
      <c r="C636" s="52" t="s">
        <v>655</v>
      </c>
      <c r="D636" s="53" t="s">
        <v>694</v>
      </c>
      <c r="E636" s="53" t="s">
        <v>667</v>
      </c>
      <c r="F636" s="52" t="s">
        <v>65</v>
      </c>
      <c r="G636" s="61" t="s">
        <v>65</v>
      </c>
      <c r="H636" s="52" t="s">
        <v>401</v>
      </c>
      <c r="I636" s="52" t="s">
        <v>434</v>
      </c>
      <c r="J636" s="52" t="s">
        <v>529</v>
      </c>
      <c r="K636" s="61" t="s">
        <v>536</v>
      </c>
      <c r="L636" s="162">
        <v>32</v>
      </c>
      <c r="M636" s="163"/>
      <c r="N636" s="163"/>
      <c r="O636" s="163"/>
      <c r="P636" s="108" t="s">
        <v>658</v>
      </c>
      <c r="Q636" s="59"/>
      <c r="R636" s="35"/>
    </row>
    <row r="637" spans="1:18" ht="43.15">
      <c r="A637" s="222"/>
      <c r="B637" s="222"/>
      <c r="C637" s="52" t="s">
        <v>655</v>
      </c>
      <c r="D637" s="53" t="s">
        <v>695</v>
      </c>
      <c r="E637" s="53" t="s">
        <v>667</v>
      </c>
      <c r="F637" s="52" t="s">
        <v>65</v>
      </c>
      <c r="G637" s="61" t="s">
        <v>65</v>
      </c>
      <c r="H637" s="52" t="s">
        <v>401</v>
      </c>
      <c r="I637" s="52" t="s">
        <v>434</v>
      </c>
      <c r="J637" s="52" t="s">
        <v>539</v>
      </c>
      <c r="K637" s="61" t="s">
        <v>530</v>
      </c>
      <c r="L637" s="162">
        <v>7</v>
      </c>
      <c r="M637" s="163"/>
      <c r="N637" s="163"/>
      <c r="O637" s="163"/>
      <c r="P637" s="108" t="s">
        <v>658</v>
      </c>
      <c r="Q637" s="59"/>
      <c r="R637" s="35"/>
    </row>
    <row r="638" spans="1:18" ht="43.15">
      <c r="A638" s="222"/>
      <c r="B638" s="222"/>
      <c r="C638" s="52" t="s">
        <v>655</v>
      </c>
      <c r="D638" s="53" t="s">
        <v>695</v>
      </c>
      <c r="E638" s="53" t="s">
        <v>667</v>
      </c>
      <c r="F638" s="52" t="s">
        <v>65</v>
      </c>
      <c r="G638" s="61" t="s">
        <v>65</v>
      </c>
      <c r="H638" s="52" t="s">
        <v>401</v>
      </c>
      <c r="I638" s="52" t="s">
        <v>434</v>
      </c>
      <c r="J638" s="52" t="s">
        <v>539</v>
      </c>
      <c r="K638" s="61" t="s">
        <v>533</v>
      </c>
      <c r="L638" s="163"/>
      <c r="M638" s="163"/>
      <c r="N638" s="163"/>
      <c r="O638" s="163"/>
      <c r="P638" s="108" t="s">
        <v>658</v>
      </c>
      <c r="Q638" s="59"/>
      <c r="R638" s="59" t="s">
        <v>659</v>
      </c>
    </row>
    <row r="639" spans="1:18" ht="43.15">
      <c r="A639" s="222"/>
      <c r="B639" s="222"/>
      <c r="C639" s="52" t="s">
        <v>655</v>
      </c>
      <c r="D639" s="53" t="s">
        <v>695</v>
      </c>
      <c r="E639" s="53" t="s">
        <v>667</v>
      </c>
      <c r="F639" s="52" t="s">
        <v>65</v>
      </c>
      <c r="G639" s="61" t="s">
        <v>65</v>
      </c>
      <c r="H639" s="52" t="s">
        <v>401</v>
      </c>
      <c r="I639" s="52" t="s">
        <v>434</v>
      </c>
      <c r="J639" s="52" t="s">
        <v>539</v>
      </c>
      <c r="K639" s="61" t="s">
        <v>534</v>
      </c>
      <c r="L639" s="163"/>
      <c r="M639" s="163"/>
      <c r="N639" s="163"/>
      <c r="O639" s="163"/>
      <c r="P639" s="108" t="s">
        <v>658</v>
      </c>
      <c r="Q639" s="59"/>
      <c r="R639" s="59" t="s">
        <v>659</v>
      </c>
    </row>
    <row r="640" spans="1:18" ht="43.15">
      <c r="A640" s="222"/>
      <c r="B640" s="222"/>
      <c r="C640" s="52" t="s">
        <v>655</v>
      </c>
      <c r="D640" s="53" t="s">
        <v>695</v>
      </c>
      <c r="E640" s="53" t="s">
        <v>667</v>
      </c>
      <c r="F640" s="52" t="s">
        <v>65</v>
      </c>
      <c r="G640" s="61" t="s">
        <v>65</v>
      </c>
      <c r="H640" s="52" t="s">
        <v>401</v>
      </c>
      <c r="I640" s="52" t="s">
        <v>434</v>
      </c>
      <c r="J640" s="52" t="s">
        <v>539</v>
      </c>
      <c r="K640" s="61" t="s">
        <v>536</v>
      </c>
      <c r="L640" s="162">
        <v>17</v>
      </c>
      <c r="M640" s="163"/>
      <c r="N640" s="163"/>
      <c r="O640" s="163"/>
      <c r="P640" s="108" t="s">
        <v>658</v>
      </c>
      <c r="Q640" s="59"/>
      <c r="R640" s="35"/>
    </row>
    <row r="641" spans="1:18" ht="43.15">
      <c r="A641" s="222"/>
      <c r="B641" s="222"/>
      <c r="C641" s="52" t="s">
        <v>655</v>
      </c>
      <c r="D641" s="53" t="s">
        <v>696</v>
      </c>
      <c r="E641" s="53" t="s">
        <v>667</v>
      </c>
      <c r="F641" s="52" t="s">
        <v>65</v>
      </c>
      <c r="G641" s="61" t="s">
        <v>65</v>
      </c>
      <c r="H641" s="52" t="s">
        <v>401</v>
      </c>
      <c r="I641" s="52" t="s">
        <v>434</v>
      </c>
      <c r="J641" s="52" t="s">
        <v>544</v>
      </c>
      <c r="K641" s="61" t="s">
        <v>530</v>
      </c>
      <c r="L641" s="162">
        <v>0</v>
      </c>
      <c r="M641" s="163"/>
      <c r="N641" s="163"/>
      <c r="O641" s="163"/>
      <c r="P641" s="108" t="s">
        <v>658</v>
      </c>
      <c r="Q641" s="59"/>
      <c r="R641" s="35"/>
    </row>
    <row r="642" spans="1:18" ht="43.15">
      <c r="A642" s="222"/>
      <c r="B642" s="222"/>
      <c r="C642" s="52" t="s">
        <v>655</v>
      </c>
      <c r="D642" s="53" t="s">
        <v>696</v>
      </c>
      <c r="E642" s="53" t="s">
        <v>667</v>
      </c>
      <c r="F642" s="52" t="s">
        <v>65</v>
      </c>
      <c r="G642" s="61" t="s">
        <v>65</v>
      </c>
      <c r="H642" s="52" t="s">
        <v>401</v>
      </c>
      <c r="I642" s="52" t="s">
        <v>434</v>
      </c>
      <c r="J642" s="52" t="s">
        <v>544</v>
      </c>
      <c r="K642" s="61" t="s">
        <v>533</v>
      </c>
      <c r="L642" s="163"/>
      <c r="M642" s="163"/>
      <c r="N642" s="163"/>
      <c r="O642" s="163"/>
      <c r="P642" s="108" t="s">
        <v>658</v>
      </c>
      <c r="Q642" s="59"/>
      <c r="R642" s="59" t="s">
        <v>659</v>
      </c>
    </row>
    <row r="643" spans="1:18" ht="43.15">
      <c r="A643" s="222"/>
      <c r="B643" s="222"/>
      <c r="C643" s="52" t="s">
        <v>655</v>
      </c>
      <c r="D643" s="53" t="s">
        <v>696</v>
      </c>
      <c r="E643" s="53" t="s">
        <v>667</v>
      </c>
      <c r="F643" s="52" t="s">
        <v>65</v>
      </c>
      <c r="G643" s="61" t="s">
        <v>65</v>
      </c>
      <c r="H643" s="52" t="s">
        <v>401</v>
      </c>
      <c r="I643" s="52" t="s">
        <v>434</v>
      </c>
      <c r="J643" s="52" t="s">
        <v>544</v>
      </c>
      <c r="K643" s="61" t="s">
        <v>534</v>
      </c>
      <c r="L643" s="163"/>
      <c r="M643" s="163"/>
      <c r="N643" s="163"/>
      <c r="O643" s="163"/>
      <c r="P643" s="108" t="s">
        <v>658</v>
      </c>
      <c r="Q643" s="59"/>
      <c r="R643" s="59" t="s">
        <v>659</v>
      </c>
    </row>
    <row r="644" spans="1:18" ht="43.15">
      <c r="A644" s="222"/>
      <c r="B644" s="222"/>
      <c r="C644" s="52" t="s">
        <v>655</v>
      </c>
      <c r="D644" s="53" t="s">
        <v>696</v>
      </c>
      <c r="E644" s="53" t="s">
        <v>667</v>
      </c>
      <c r="F644" s="52" t="s">
        <v>65</v>
      </c>
      <c r="G644" s="61" t="s">
        <v>65</v>
      </c>
      <c r="H644" s="52" t="s">
        <v>401</v>
      </c>
      <c r="I644" s="52" t="s">
        <v>434</v>
      </c>
      <c r="J644" s="52" t="s">
        <v>544</v>
      </c>
      <c r="K644" s="61" t="s">
        <v>536</v>
      </c>
      <c r="L644" s="162">
        <v>0</v>
      </c>
      <c r="M644" s="163"/>
      <c r="N644" s="163"/>
      <c r="O644" s="163"/>
      <c r="P644" s="108" t="s">
        <v>658</v>
      </c>
      <c r="Q644" s="59"/>
      <c r="R644" s="35"/>
    </row>
    <row r="645" spans="1:18" ht="43.15">
      <c r="A645" s="222"/>
      <c r="B645" s="222"/>
      <c r="C645" s="52" t="s">
        <v>655</v>
      </c>
      <c r="D645" s="53" t="s">
        <v>697</v>
      </c>
      <c r="E645" s="53" t="s">
        <v>657</v>
      </c>
      <c r="F645" s="52" t="s">
        <v>65</v>
      </c>
      <c r="G645" s="61" t="s">
        <v>65</v>
      </c>
      <c r="H645" s="52" t="s">
        <v>407</v>
      </c>
      <c r="I645" s="52" t="s">
        <v>434</v>
      </c>
      <c r="J645" s="52" t="s">
        <v>529</v>
      </c>
      <c r="K645" s="61" t="s">
        <v>530</v>
      </c>
      <c r="L645" s="162">
        <v>0</v>
      </c>
      <c r="M645" s="163"/>
      <c r="N645" s="163"/>
      <c r="O645" s="163"/>
      <c r="P645" s="108" t="s">
        <v>658</v>
      </c>
      <c r="Q645" s="59"/>
      <c r="R645" s="35"/>
    </row>
    <row r="646" spans="1:18" ht="43.15">
      <c r="A646" s="222"/>
      <c r="B646" s="222"/>
      <c r="C646" s="52" t="s">
        <v>655</v>
      </c>
      <c r="D646" s="53" t="s">
        <v>697</v>
      </c>
      <c r="E646" s="53" t="s">
        <v>657</v>
      </c>
      <c r="F646" s="52" t="s">
        <v>65</v>
      </c>
      <c r="G646" s="61" t="s">
        <v>65</v>
      </c>
      <c r="H646" s="52" t="s">
        <v>407</v>
      </c>
      <c r="I646" s="52" t="s">
        <v>434</v>
      </c>
      <c r="J646" s="52" t="s">
        <v>529</v>
      </c>
      <c r="K646" s="61" t="s">
        <v>533</v>
      </c>
      <c r="L646" s="163"/>
      <c r="M646" s="163"/>
      <c r="N646" s="163"/>
      <c r="O646" s="163"/>
      <c r="P646" s="108" t="s">
        <v>658</v>
      </c>
      <c r="Q646" s="59"/>
      <c r="R646" s="59" t="s">
        <v>659</v>
      </c>
    </row>
    <row r="647" spans="1:18" ht="43.15">
      <c r="A647" s="222"/>
      <c r="B647" s="222"/>
      <c r="C647" s="52" t="s">
        <v>655</v>
      </c>
      <c r="D647" s="53" t="s">
        <v>697</v>
      </c>
      <c r="E647" s="53" t="s">
        <v>657</v>
      </c>
      <c r="F647" s="52" t="s">
        <v>65</v>
      </c>
      <c r="G647" s="61" t="s">
        <v>65</v>
      </c>
      <c r="H647" s="52" t="s">
        <v>407</v>
      </c>
      <c r="I647" s="52" t="s">
        <v>434</v>
      </c>
      <c r="J647" s="52" t="s">
        <v>529</v>
      </c>
      <c r="K647" s="61" t="s">
        <v>534</v>
      </c>
      <c r="L647" s="163"/>
      <c r="M647" s="163"/>
      <c r="N647" s="163"/>
      <c r="O647" s="163"/>
      <c r="P647" s="108" t="s">
        <v>658</v>
      </c>
      <c r="Q647" s="59"/>
      <c r="R647" s="59" t="s">
        <v>659</v>
      </c>
    </row>
    <row r="648" spans="1:18" ht="43.15">
      <c r="A648" s="222"/>
      <c r="B648" s="222"/>
      <c r="C648" s="52" t="s">
        <v>655</v>
      </c>
      <c r="D648" s="53" t="s">
        <v>697</v>
      </c>
      <c r="E648" s="53" t="s">
        <v>657</v>
      </c>
      <c r="F648" s="52" t="s">
        <v>65</v>
      </c>
      <c r="G648" s="61" t="s">
        <v>65</v>
      </c>
      <c r="H648" s="52" t="s">
        <v>407</v>
      </c>
      <c r="I648" s="52" t="s">
        <v>434</v>
      </c>
      <c r="J648" s="52" t="s">
        <v>529</v>
      </c>
      <c r="K648" s="61" t="s">
        <v>536</v>
      </c>
      <c r="L648" s="162">
        <v>0</v>
      </c>
      <c r="M648" s="163"/>
      <c r="N648" s="163"/>
      <c r="O648" s="163"/>
      <c r="P648" s="108" t="s">
        <v>658</v>
      </c>
      <c r="Q648" s="59"/>
      <c r="R648" s="35"/>
    </row>
    <row r="649" spans="1:18" ht="43.15">
      <c r="A649" s="222"/>
      <c r="B649" s="222"/>
      <c r="C649" s="52" t="s">
        <v>655</v>
      </c>
      <c r="D649" s="53" t="s">
        <v>698</v>
      </c>
      <c r="E649" s="53" t="s">
        <v>657</v>
      </c>
      <c r="F649" s="52" t="s">
        <v>65</v>
      </c>
      <c r="G649" s="61" t="s">
        <v>65</v>
      </c>
      <c r="H649" s="52" t="s">
        <v>407</v>
      </c>
      <c r="I649" s="52" t="s">
        <v>434</v>
      </c>
      <c r="J649" s="52" t="s">
        <v>539</v>
      </c>
      <c r="K649" s="61" t="s">
        <v>530</v>
      </c>
      <c r="L649" s="162">
        <v>2</v>
      </c>
      <c r="M649" s="163"/>
      <c r="N649" s="163"/>
      <c r="O649" s="163"/>
      <c r="P649" s="108" t="s">
        <v>658</v>
      </c>
      <c r="Q649" s="59"/>
      <c r="R649" s="35"/>
    </row>
    <row r="650" spans="1:18" ht="43.15">
      <c r="A650" s="222"/>
      <c r="B650" s="222"/>
      <c r="C650" s="52" t="s">
        <v>655</v>
      </c>
      <c r="D650" s="53" t="s">
        <v>698</v>
      </c>
      <c r="E650" s="53" t="s">
        <v>657</v>
      </c>
      <c r="F650" s="52" t="s">
        <v>65</v>
      </c>
      <c r="G650" s="61" t="s">
        <v>65</v>
      </c>
      <c r="H650" s="52" t="s">
        <v>407</v>
      </c>
      <c r="I650" s="52" t="s">
        <v>434</v>
      </c>
      <c r="J650" s="52" t="s">
        <v>539</v>
      </c>
      <c r="K650" s="61" t="s">
        <v>533</v>
      </c>
      <c r="L650" s="163"/>
      <c r="M650" s="163"/>
      <c r="N650" s="163"/>
      <c r="O650" s="163"/>
      <c r="P650" s="108" t="s">
        <v>658</v>
      </c>
      <c r="Q650" s="59"/>
      <c r="R650" s="59" t="s">
        <v>659</v>
      </c>
    </row>
    <row r="651" spans="1:18" ht="43.15">
      <c r="A651" s="222"/>
      <c r="B651" s="222"/>
      <c r="C651" s="52" t="s">
        <v>655</v>
      </c>
      <c r="D651" s="53" t="s">
        <v>698</v>
      </c>
      <c r="E651" s="53" t="s">
        <v>657</v>
      </c>
      <c r="F651" s="52" t="s">
        <v>65</v>
      </c>
      <c r="G651" s="61" t="s">
        <v>65</v>
      </c>
      <c r="H651" s="52" t="s">
        <v>407</v>
      </c>
      <c r="I651" s="52" t="s">
        <v>434</v>
      </c>
      <c r="J651" s="52" t="s">
        <v>539</v>
      </c>
      <c r="K651" s="61" t="s">
        <v>534</v>
      </c>
      <c r="L651" s="163"/>
      <c r="M651" s="163"/>
      <c r="N651" s="163"/>
      <c r="O651" s="163"/>
      <c r="P651" s="108" t="s">
        <v>658</v>
      </c>
      <c r="Q651" s="59"/>
      <c r="R651" s="59" t="s">
        <v>659</v>
      </c>
    </row>
    <row r="652" spans="1:18" ht="43.15">
      <c r="A652" s="222"/>
      <c r="B652" s="222"/>
      <c r="C652" s="52" t="s">
        <v>655</v>
      </c>
      <c r="D652" s="53" t="s">
        <v>698</v>
      </c>
      <c r="E652" s="53" t="s">
        <v>657</v>
      </c>
      <c r="F652" s="52" t="s">
        <v>65</v>
      </c>
      <c r="G652" s="61" t="s">
        <v>65</v>
      </c>
      <c r="H652" s="52" t="s">
        <v>407</v>
      </c>
      <c r="I652" s="52" t="s">
        <v>434</v>
      </c>
      <c r="J652" s="52" t="s">
        <v>539</v>
      </c>
      <c r="K652" s="61" t="s">
        <v>536</v>
      </c>
      <c r="L652" s="162">
        <v>3</v>
      </c>
      <c r="M652" s="163"/>
      <c r="N652" s="163"/>
      <c r="O652" s="163"/>
      <c r="P652" s="108" t="s">
        <v>658</v>
      </c>
      <c r="Q652" s="59"/>
      <c r="R652" s="35"/>
    </row>
    <row r="653" spans="1:18" ht="43.15">
      <c r="A653" s="222"/>
      <c r="B653" s="222"/>
      <c r="C653" s="52" t="s">
        <v>655</v>
      </c>
      <c r="D653" s="53" t="s">
        <v>699</v>
      </c>
      <c r="E653" s="53" t="s">
        <v>657</v>
      </c>
      <c r="F653" s="52" t="s">
        <v>65</v>
      </c>
      <c r="G653" s="61" t="s">
        <v>65</v>
      </c>
      <c r="H653" s="52" t="s">
        <v>407</v>
      </c>
      <c r="I653" s="52" t="s">
        <v>434</v>
      </c>
      <c r="J653" s="52" t="s">
        <v>544</v>
      </c>
      <c r="K653" s="61" t="s">
        <v>530</v>
      </c>
      <c r="L653" s="162">
        <v>0</v>
      </c>
      <c r="M653" s="163"/>
      <c r="N653" s="163"/>
      <c r="O653" s="163"/>
      <c r="P653" s="108" t="s">
        <v>658</v>
      </c>
      <c r="Q653" s="59"/>
      <c r="R653" s="35"/>
    </row>
    <row r="654" spans="1:18" ht="43.15">
      <c r="A654" s="222"/>
      <c r="B654" s="222"/>
      <c r="C654" s="52" t="s">
        <v>655</v>
      </c>
      <c r="D654" s="53" t="s">
        <v>699</v>
      </c>
      <c r="E654" s="53" t="s">
        <v>657</v>
      </c>
      <c r="F654" s="52" t="s">
        <v>65</v>
      </c>
      <c r="G654" s="61" t="s">
        <v>65</v>
      </c>
      <c r="H654" s="52" t="s">
        <v>407</v>
      </c>
      <c r="I654" s="52" t="s">
        <v>434</v>
      </c>
      <c r="J654" s="52" t="s">
        <v>544</v>
      </c>
      <c r="K654" s="61" t="s">
        <v>533</v>
      </c>
      <c r="L654" s="162">
        <v>0</v>
      </c>
      <c r="M654" s="163"/>
      <c r="N654" s="163"/>
      <c r="O654" s="163"/>
      <c r="P654" s="108" t="s">
        <v>658</v>
      </c>
      <c r="Q654" s="59"/>
      <c r="R654" s="35"/>
    </row>
    <row r="655" spans="1:18" ht="43.15">
      <c r="A655" s="222"/>
      <c r="B655" s="222"/>
      <c r="C655" s="52" t="s">
        <v>655</v>
      </c>
      <c r="D655" s="53" t="s">
        <v>699</v>
      </c>
      <c r="E655" s="53" t="s">
        <v>657</v>
      </c>
      <c r="F655" s="52" t="s">
        <v>65</v>
      </c>
      <c r="G655" s="61" t="s">
        <v>65</v>
      </c>
      <c r="H655" s="52" t="s">
        <v>407</v>
      </c>
      <c r="I655" s="52" t="s">
        <v>434</v>
      </c>
      <c r="J655" s="52" t="s">
        <v>544</v>
      </c>
      <c r="K655" s="61" t="s">
        <v>534</v>
      </c>
      <c r="L655" s="163"/>
      <c r="M655" s="163"/>
      <c r="N655" s="163"/>
      <c r="O655" s="163"/>
      <c r="P655" s="108" t="s">
        <v>658</v>
      </c>
      <c r="Q655" s="59"/>
      <c r="R655" s="59" t="s">
        <v>659</v>
      </c>
    </row>
    <row r="656" spans="1:18" ht="43.15">
      <c r="A656" s="222"/>
      <c r="B656" s="222"/>
      <c r="C656" s="52" t="s">
        <v>655</v>
      </c>
      <c r="D656" s="53" t="s">
        <v>699</v>
      </c>
      <c r="E656" s="53" t="s">
        <v>657</v>
      </c>
      <c r="F656" s="52" t="s">
        <v>65</v>
      </c>
      <c r="G656" s="61" t="s">
        <v>65</v>
      </c>
      <c r="H656" s="52" t="s">
        <v>407</v>
      </c>
      <c r="I656" s="52" t="s">
        <v>434</v>
      </c>
      <c r="J656" s="52" t="s">
        <v>544</v>
      </c>
      <c r="K656" s="61" t="s">
        <v>536</v>
      </c>
      <c r="L656" s="162">
        <v>0</v>
      </c>
      <c r="M656" s="163"/>
      <c r="N656" s="163"/>
      <c r="O656" s="163"/>
      <c r="P656" s="108" t="s">
        <v>658</v>
      </c>
      <c r="Q656" s="59"/>
      <c r="R656" s="35"/>
    </row>
    <row r="657" spans="1:18" ht="43.15">
      <c r="A657" s="222"/>
      <c r="B657" s="222"/>
      <c r="C657" s="52" t="s">
        <v>655</v>
      </c>
      <c r="D657" s="53" t="s">
        <v>700</v>
      </c>
      <c r="E657" s="53" t="s">
        <v>663</v>
      </c>
      <c r="F657" s="52" t="s">
        <v>65</v>
      </c>
      <c r="G657" s="61" t="s">
        <v>65</v>
      </c>
      <c r="H657" s="52" t="s">
        <v>407</v>
      </c>
      <c r="I657" s="52" t="s">
        <v>434</v>
      </c>
      <c r="J657" s="52" t="s">
        <v>529</v>
      </c>
      <c r="K657" s="61" t="s">
        <v>530</v>
      </c>
      <c r="L657" s="162">
        <v>0</v>
      </c>
      <c r="M657" s="163"/>
      <c r="N657" s="163"/>
      <c r="O657" s="163"/>
      <c r="P657" s="108" t="s">
        <v>658</v>
      </c>
      <c r="Q657" s="59"/>
      <c r="R657" s="35"/>
    </row>
    <row r="658" spans="1:18" ht="43.15">
      <c r="A658" s="222"/>
      <c r="B658" s="222"/>
      <c r="C658" s="52" t="s">
        <v>655</v>
      </c>
      <c r="D658" s="53" t="s">
        <v>700</v>
      </c>
      <c r="E658" s="53" t="s">
        <v>663</v>
      </c>
      <c r="F658" s="52" t="s">
        <v>65</v>
      </c>
      <c r="G658" s="61" t="s">
        <v>65</v>
      </c>
      <c r="H658" s="52" t="s">
        <v>407</v>
      </c>
      <c r="I658" s="52" t="s">
        <v>434</v>
      </c>
      <c r="J658" s="52" t="s">
        <v>529</v>
      </c>
      <c r="K658" s="61" t="s">
        <v>533</v>
      </c>
      <c r="L658" s="163"/>
      <c r="M658" s="163"/>
      <c r="N658" s="163"/>
      <c r="O658" s="163"/>
      <c r="P658" s="108" t="s">
        <v>658</v>
      </c>
      <c r="Q658" s="59"/>
      <c r="R658" s="59" t="s">
        <v>659</v>
      </c>
    </row>
    <row r="659" spans="1:18" ht="43.15">
      <c r="A659" s="222"/>
      <c r="B659" s="222"/>
      <c r="C659" s="52" t="s">
        <v>655</v>
      </c>
      <c r="D659" s="53" t="s">
        <v>700</v>
      </c>
      <c r="E659" s="53" t="s">
        <v>663</v>
      </c>
      <c r="F659" s="52" t="s">
        <v>65</v>
      </c>
      <c r="G659" s="61" t="s">
        <v>65</v>
      </c>
      <c r="H659" s="52" t="s">
        <v>407</v>
      </c>
      <c r="I659" s="52" t="s">
        <v>434</v>
      </c>
      <c r="J659" s="52" t="s">
        <v>529</v>
      </c>
      <c r="K659" s="61" t="s">
        <v>534</v>
      </c>
      <c r="L659" s="163"/>
      <c r="M659" s="163"/>
      <c r="N659" s="163"/>
      <c r="O659" s="163"/>
      <c r="P659" s="108" t="s">
        <v>658</v>
      </c>
      <c r="Q659" s="59"/>
      <c r="R659" s="59" t="s">
        <v>659</v>
      </c>
    </row>
    <row r="660" spans="1:18" ht="43.15">
      <c r="A660" s="222"/>
      <c r="B660" s="222"/>
      <c r="C660" s="52" t="s">
        <v>655</v>
      </c>
      <c r="D660" s="53" t="s">
        <v>700</v>
      </c>
      <c r="E660" s="53" t="s">
        <v>663</v>
      </c>
      <c r="F660" s="52" t="s">
        <v>65</v>
      </c>
      <c r="G660" s="61" t="s">
        <v>65</v>
      </c>
      <c r="H660" s="52" t="s">
        <v>407</v>
      </c>
      <c r="I660" s="52" t="s">
        <v>434</v>
      </c>
      <c r="J660" s="52" t="s">
        <v>529</v>
      </c>
      <c r="K660" s="61" t="s">
        <v>536</v>
      </c>
      <c r="L660" s="162">
        <v>78</v>
      </c>
      <c r="M660" s="163"/>
      <c r="N660" s="163"/>
      <c r="O660" s="163"/>
      <c r="P660" s="108" t="s">
        <v>658</v>
      </c>
      <c r="Q660" s="59"/>
      <c r="R660" s="35"/>
    </row>
    <row r="661" spans="1:18" ht="43.15">
      <c r="A661" s="222"/>
      <c r="B661" s="222"/>
      <c r="C661" s="52" t="s">
        <v>655</v>
      </c>
      <c r="D661" s="53" t="s">
        <v>701</v>
      </c>
      <c r="E661" s="53" t="s">
        <v>663</v>
      </c>
      <c r="F661" s="52" t="s">
        <v>65</v>
      </c>
      <c r="G661" s="61" t="s">
        <v>65</v>
      </c>
      <c r="H661" s="52" t="s">
        <v>407</v>
      </c>
      <c r="I661" s="52" t="s">
        <v>434</v>
      </c>
      <c r="J661" s="52" t="s">
        <v>539</v>
      </c>
      <c r="K661" s="61" t="s">
        <v>530</v>
      </c>
      <c r="L661" s="162">
        <v>79</v>
      </c>
      <c r="M661" s="163"/>
      <c r="N661" s="163"/>
      <c r="O661" s="163"/>
      <c r="P661" s="108" t="s">
        <v>658</v>
      </c>
      <c r="Q661" s="59"/>
      <c r="R661" s="35"/>
    </row>
    <row r="662" spans="1:18" ht="43.15">
      <c r="A662" s="222"/>
      <c r="B662" s="222"/>
      <c r="C662" s="52" t="s">
        <v>655</v>
      </c>
      <c r="D662" s="53" t="s">
        <v>701</v>
      </c>
      <c r="E662" s="53" t="s">
        <v>663</v>
      </c>
      <c r="F662" s="52" t="s">
        <v>65</v>
      </c>
      <c r="G662" s="61" t="s">
        <v>65</v>
      </c>
      <c r="H662" s="52" t="s">
        <v>407</v>
      </c>
      <c r="I662" s="52" t="s">
        <v>434</v>
      </c>
      <c r="J662" s="52" t="s">
        <v>539</v>
      </c>
      <c r="K662" s="61" t="s">
        <v>533</v>
      </c>
      <c r="L662" s="163"/>
      <c r="M662" s="163"/>
      <c r="N662" s="163"/>
      <c r="O662" s="163"/>
      <c r="P662" s="108" t="s">
        <v>658</v>
      </c>
      <c r="Q662" s="59"/>
      <c r="R662" s="59" t="s">
        <v>659</v>
      </c>
    </row>
    <row r="663" spans="1:18" ht="43.15">
      <c r="A663" s="222"/>
      <c r="B663" s="222"/>
      <c r="C663" s="52" t="s">
        <v>655</v>
      </c>
      <c r="D663" s="53" t="s">
        <v>701</v>
      </c>
      <c r="E663" s="53" t="s">
        <v>663</v>
      </c>
      <c r="F663" s="52" t="s">
        <v>65</v>
      </c>
      <c r="G663" s="61" t="s">
        <v>65</v>
      </c>
      <c r="H663" s="52" t="s">
        <v>407</v>
      </c>
      <c r="I663" s="52" t="s">
        <v>434</v>
      </c>
      <c r="J663" s="52" t="s">
        <v>539</v>
      </c>
      <c r="K663" s="61" t="s">
        <v>534</v>
      </c>
      <c r="L663" s="163"/>
      <c r="M663" s="163"/>
      <c r="N663" s="163"/>
      <c r="O663" s="163"/>
      <c r="P663" s="108" t="s">
        <v>658</v>
      </c>
      <c r="Q663" s="59"/>
      <c r="R663" s="59" t="s">
        <v>659</v>
      </c>
    </row>
    <row r="664" spans="1:18" ht="43.15">
      <c r="A664" s="222"/>
      <c r="B664" s="222"/>
      <c r="C664" s="52" t="s">
        <v>655</v>
      </c>
      <c r="D664" s="53" t="s">
        <v>701</v>
      </c>
      <c r="E664" s="53" t="s">
        <v>663</v>
      </c>
      <c r="F664" s="52" t="s">
        <v>65</v>
      </c>
      <c r="G664" s="61" t="s">
        <v>65</v>
      </c>
      <c r="H664" s="52" t="s">
        <v>407</v>
      </c>
      <c r="I664" s="52" t="s">
        <v>434</v>
      </c>
      <c r="J664" s="52" t="s">
        <v>539</v>
      </c>
      <c r="K664" s="61" t="s">
        <v>536</v>
      </c>
      <c r="L664" s="162">
        <v>177</v>
      </c>
      <c r="M664" s="163"/>
      <c r="N664" s="163"/>
      <c r="O664" s="163"/>
      <c r="P664" s="108" t="s">
        <v>658</v>
      </c>
      <c r="Q664" s="59"/>
      <c r="R664" s="35"/>
    </row>
    <row r="665" spans="1:18" ht="43.15">
      <c r="A665" s="222"/>
      <c r="B665" s="222"/>
      <c r="C665" s="52" t="s">
        <v>655</v>
      </c>
      <c r="D665" s="53" t="s">
        <v>702</v>
      </c>
      <c r="E665" s="53" t="s">
        <v>663</v>
      </c>
      <c r="F665" s="52" t="s">
        <v>65</v>
      </c>
      <c r="G665" s="61" t="s">
        <v>65</v>
      </c>
      <c r="H665" s="52" t="s">
        <v>407</v>
      </c>
      <c r="I665" s="52" t="s">
        <v>434</v>
      </c>
      <c r="J665" s="52" t="s">
        <v>544</v>
      </c>
      <c r="K665" s="61" t="s">
        <v>530</v>
      </c>
      <c r="L665" s="162">
        <v>0</v>
      </c>
      <c r="M665" s="163"/>
      <c r="N665" s="163"/>
      <c r="O665" s="163"/>
      <c r="P665" s="108" t="s">
        <v>658</v>
      </c>
      <c r="Q665" s="59"/>
      <c r="R665" s="35"/>
    </row>
    <row r="666" spans="1:18" ht="43.15">
      <c r="A666" s="222"/>
      <c r="B666" s="222"/>
      <c r="C666" s="52" t="s">
        <v>655</v>
      </c>
      <c r="D666" s="53" t="s">
        <v>702</v>
      </c>
      <c r="E666" s="53" t="s">
        <v>663</v>
      </c>
      <c r="F666" s="52" t="s">
        <v>65</v>
      </c>
      <c r="G666" s="61" t="s">
        <v>65</v>
      </c>
      <c r="H666" s="52" t="s">
        <v>407</v>
      </c>
      <c r="I666" s="52" t="s">
        <v>434</v>
      </c>
      <c r="J666" s="52" t="s">
        <v>544</v>
      </c>
      <c r="K666" s="61" t="s">
        <v>533</v>
      </c>
      <c r="L666" s="163"/>
      <c r="M666" s="163"/>
      <c r="N666" s="163"/>
      <c r="O666" s="163"/>
      <c r="P666" s="108" t="s">
        <v>658</v>
      </c>
      <c r="Q666" s="59"/>
      <c r="R666" s="59" t="s">
        <v>659</v>
      </c>
    </row>
    <row r="667" spans="1:18" ht="43.15">
      <c r="A667" s="222"/>
      <c r="B667" s="222"/>
      <c r="C667" s="52" t="s">
        <v>655</v>
      </c>
      <c r="D667" s="53" t="s">
        <v>702</v>
      </c>
      <c r="E667" s="53" t="s">
        <v>663</v>
      </c>
      <c r="F667" s="52" t="s">
        <v>65</v>
      </c>
      <c r="G667" s="61" t="s">
        <v>65</v>
      </c>
      <c r="H667" s="52" t="s">
        <v>407</v>
      </c>
      <c r="I667" s="52" t="s">
        <v>434</v>
      </c>
      <c r="J667" s="52" t="s">
        <v>544</v>
      </c>
      <c r="K667" s="61" t="s">
        <v>534</v>
      </c>
      <c r="L667" s="163"/>
      <c r="M667" s="163"/>
      <c r="N667" s="163"/>
      <c r="O667" s="163"/>
      <c r="P667" s="108" t="s">
        <v>658</v>
      </c>
      <c r="Q667" s="59"/>
      <c r="R667" s="59" t="s">
        <v>659</v>
      </c>
    </row>
    <row r="668" spans="1:18" ht="43.15">
      <c r="A668" s="222"/>
      <c r="B668" s="222"/>
      <c r="C668" s="52" t="s">
        <v>655</v>
      </c>
      <c r="D668" s="53" t="s">
        <v>702</v>
      </c>
      <c r="E668" s="53" t="s">
        <v>663</v>
      </c>
      <c r="F668" s="52" t="s">
        <v>65</v>
      </c>
      <c r="G668" s="61" t="s">
        <v>65</v>
      </c>
      <c r="H668" s="52" t="s">
        <v>407</v>
      </c>
      <c r="I668" s="52" t="s">
        <v>434</v>
      </c>
      <c r="J668" s="52" t="s">
        <v>544</v>
      </c>
      <c r="K668" s="61" t="s">
        <v>536</v>
      </c>
      <c r="L668" s="162">
        <v>2</v>
      </c>
      <c r="M668" s="163"/>
      <c r="N668" s="163"/>
      <c r="O668" s="163"/>
      <c r="P668" s="108" t="s">
        <v>658</v>
      </c>
      <c r="Q668" s="59"/>
      <c r="R668" s="35"/>
    </row>
    <row r="669" spans="1:18" ht="43.15">
      <c r="A669" s="222"/>
      <c r="B669" s="222"/>
      <c r="C669" s="52" t="s">
        <v>655</v>
      </c>
      <c r="D669" s="53" t="s">
        <v>703</v>
      </c>
      <c r="E669" s="53" t="s">
        <v>667</v>
      </c>
      <c r="F669" s="52" t="s">
        <v>65</v>
      </c>
      <c r="G669" s="61" t="s">
        <v>65</v>
      </c>
      <c r="H669" s="52" t="s">
        <v>407</v>
      </c>
      <c r="I669" s="52" t="s">
        <v>434</v>
      </c>
      <c r="J669" s="52" t="s">
        <v>529</v>
      </c>
      <c r="K669" s="61" t="s">
        <v>530</v>
      </c>
      <c r="L669" s="162">
        <v>0</v>
      </c>
      <c r="M669" s="163"/>
      <c r="N669" s="163"/>
      <c r="O669" s="163"/>
      <c r="P669" s="108" t="s">
        <v>658</v>
      </c>
      <c r="Q669" s="59"/>
      <c r="R669" s="35"/>
    </row>
    <row r="670" spans="1:18" ht="43.15">
      <c r="A670" s="222"/>
      <c r="B670" s="222"/>
      <c r="C670" s="52" t="s">
        <v>655</v>
      </c>
      <c r="D670" s="53" t="s">
        <v>703</v>
      </c>
      <c r="E670" s="53" t="s">
        <v>667</v>
      </c>
      <c r="F670" s="52" t="s">
        <v>65</v>
      </c>
      <c r="G670" s="61" t="s">
        <v>65</v>
      </c>
      <c r="H670" s="52" t="s">
        <v>407</v>
      </c>
      <c r="I670" s="52" t="s">
        <v>434</v>
      </c>
      <c r="J670" s="52" t="s">
        <v>529</v>
      </c>
      <c r="K670" s="61" t="s">
        <v>533</v>
      </c>
      <c r="L670" s="163"/>
      <c r="M670" s="163"/>
      <c r="N670" s="163"/>
      <c r="O670" s="163"/>
      <c r="P670" s="108" t="s">
        <v>658</v>
      </c>
      <c r="Q670" s="59"/>
      <c r="R670" s="59" t="s">
        <v>659</v>
      </c>
    </row>
    <row r="671" spans="1:18" ht="43.15">
      <c r="A671" s="222"/>
      <c r="B671" s="222"/>
      <c r="C671" s="52" t="s">
        <v>655</v>
      </c>
      <c r="D671" s="53" t="s">
        <v>703</v>
      </c>
      <c r="E671" s="53" t="s">
        <v>667</v>
      </c>
      <c r="F671" s="52" t="s">
        <v>65</v>
      </c>
      <c r="G671" s="61" t="s">
        <v>65</v>
      </c>
      <c r="H671" s="52" t="s">
        <v>407</v>
      </c>
      <c r="I671" s="52" t="s">
        <v>434</v>
      </c>
      <c r="J671" s="52" t="s">
        <v>529</v>
      </c>
      <c r="K671" s="61" t="s">
        <v>534</v>
      </c>
      <c r="L671" s="163"/>
      <c r="M671" s="163"/>
      <c r="N671" s="163"/>
      <c r="O671" s="163"/>
      <c r="P671" s="108" t="s">
        <v>658</v>
      </c>
      <c r="Q671" s="59"/>
      <c r="R671" s="59" t="s">
        <v>659</v>
      </c>
    </row>
    <row r="672" spans="1:18" ht="43.15">
      <c r="A672" s="222"/>
      <c r="B672" s="222"/>
      <c r="C672" s="52" t="s">
        <v>655</v>
      </c>
      <c r="D672" s="53" t="s">
        <v>703</v>
      </c>
      <c r="E672" s="53" t="s">
        <v>667</v>
      </c>
      <c r="F672" s="52" t="s">
        <v>65</v>
      </c>
      <c r="G672" s="61" t="s">
        <v>65</v>
      </c>
      <c r="H672" s="52" t="s">
        <v>407</v>
      </c>
      <c r="I672" s="52" t="s">
        <v>434</v>
      </c>
      <c r="J672" s="52" t="s">
        <v>529</v>
      </c>
      <c r="K672" s="61" t="s">
        <v>536</v>
      </c>
      <c r="L672" s="162">
        <v>47</v>
      </c>
      <c r="M672" s="163"/>
      <c r="N672" s="163"/>
      <c r="O672" s="163"/>
      <c r="P672" s="108" t="s">
        <v>658</v>
      </c>
      <c r="Q672" s="59"/>
      <c r="R672" s="35"/>
    </row>
    <row r="673" spans="1:18" ht="43.15">
      <c r="A673" s="222"/>
      <c r="B673" s="222"/>
      <c r="C673" s="52" t="s">
        <v>655</v>
      </c>
      <c r="D673" s="53" t="s">
        <v>704</v>
      </c>
      <c r="E673" s="53" t="s">
        <v>667</v>
      </c>
      <c r="F673" s="52" t="s">
        <v>65</v>
      </c>
      <c r="G673" s="61" t="s">
        <v>65</v>
      </c>
      <c r="H673" s="52" t="s">
        <v>407</v>
      </c>
      <c r="I673" s="52" t="s">
        <v>434</v>
      </c>
      <c r="J673" s="52" t="s">
        <v>539</v>
      </c>
      <c r="K673" s="61" t="s">
        <v>530</v>
      </c>
      <c r="L673" s="162">
        <v>19</v>
      </c>
      <c r="M673" s="163"/>
      <c r="N673" s="163"/>
      <c r="O673" s="163"/>
      <c r="P673" s="108" t="s">
        <v>658</v>
      </c>
      <c r="Q673" s="59"/>
      <c r="R673" s="35"/>
    </row>
    <row r="674" spans="1:18" ht="43.15">
      <c r="A674" s="222"/>
      <c r="B674" s="222"/>
      <c r="C674" s="52" t="s">
        <v>655</v>
      </c>
      <c r="D674" s="53" t="s">
        <v>704</v>
      </c>
      <c r="E674" s="53" t="s">
        <v>667</v>
      </c>
      <c r="F674" s="52" t="s">
        <v>65</v>
      </c>
      <c r="G674" s="61" t="s">
        <v>65</v>
      </c>
      <c r="H674" s="52" t="s">
        <v>407</v>
      </c>
      <c r="I674" s="52" t="s">
        <v>434</v>
      </c>
      <c r="J674" s="52" t="s">
        <v>539</v>
      </c>
      <c r="K674" s="61" t="s">
        <v>533</v>
      </c>
      <c r="L674" s="163"/>
      <c r="M674" s="163"/>
      <c r="N674" s="163"/>
      <c r="O674" s="163"/>
      <c r="P674" s="108" t="s">
        <v>658</v>
      </c>
      <c r="Q674" s="59"/>
      <c r="R674" s="59" t="s">
        <v>659</v>
      </c>
    </row>
    <row r="675" spans="1:18" ht="43.15">
      <c r="A675" s="222"/>
      <c r="B675" s="222"/>
      <c r="C675" s="52" t="s">
        <v>655</v>
      </c>
      <c r="D675" s="53" t="s">
        <v>704</v>
      </c>
      <c r="E675" s="53" t="s">
        <v>667</v>
      </c>
      <c r="F675" s="52" t="s">
        <v>65</v>
      </c>
      <c r="G675" s="61" t="s">
        <v>65</v>
      </c>
      <c r="H675" s="52" t="s">
        <v>407</v>
      </c>
      <c r="I675" s="52" t="s">
        <v>434</v>
      </c>
      <c r="J675" s="52" t="s">
        <v>539</v>
      </c>
      <c r="K675" s="61" t="s">
        <v>534</v>
      </c>
      <c r="L675" s="163"/>
      <c r="M675" s="163"/>
      <c r="N675" s="163"/>
      <c r="O675" s="163"/>
      <c r="P675" s="108" t="s">
        <v>658</v>
      </c>
      <c r="Q675" s="59"/>
      <c r="R675" s="59" t="s">
        <v>659</v>
      </c>
    </row>
    <row r="676" spans="1:18" ht="43.15">
      <c r="A676" s="222"/>
      <c r="B676" s="222"/>
      <c r="C676" s="52" t="s">
        <v>655</v>
      </c>
      <c r="D676" s="53" t="s">
        <v>704</v>
      </c>
      <c r="E676" s="53" t="s">
        <v>667</v>
      </c>
      <c r="F676" s="52" t="s">
        <v>65</v>
      </c>
      <c r="G676" s="61" t="s">
        <v>65</v>
      </c>
      <c r="H676" s="52" t="s">
        <v>407</v>
      </c>
      <c r="I676" s="52" t="s">
        <v>434</v>
      </c>
      <c r="J676" s="52" t="s">
        <v>539</v>
      </c>
      <c r="K676" s="61" t="s">
        <v>536</v>
      </c>
      <c r="L676" s="162">
        <v>11</v>
      </c>
      <c r="M676" s="163"/>
      <c r="N676" s="163"/>
      <c r="O676" s="163"/>
      <c r="P676" s="108" t="s">
        <v>658</v>
      </c>
      <c r="Q676" s="59"/>
      <c r="R676" s="35"/>
    </row>
    <row r="677" spans="1:18" ht="43.15">
      <c r="A677" s="222"/>
      <c r="B677" s="222"/>
      <c r="C677" s="52" t="s">
        <v>655</v>
      </c>
      <c r="D677" s="53" t="s">
        <v>705</v>
      </c>
      <c r="E677" s="53" t="s">
        <v>667</v>
      </c>
      <c r="F677" s="52" t="s">
        <v>65</v>
      </c>
      <c r="G677" s="61" t="s">
        <v>65</v>
      </c>
      <c r="H677" s="52" t="s">
        <v>407</v>
      </c>
      <c r="I677" s="52" t="s">
        <v>434</v>
      </c>
      <c r="J677" s="52" t="s">
        <v>544</v>
      </c>
      <c r="K677" s="61" t="s">
        <v>530</v>
      </c>
      <c r="L677" s="162">
        <v>0</v>
      </c>
      <c r="M677" s="163"/>
      <c r="N677" s="163"/>
      <c r="O677" s="163"/>
      <c r="P677" s="108" t="s">
        <v>658</v>
      </c>
      <c r="Q677" s="59"/>
      <c r="R677" s="35"/>
    </row>
    <row r="678" spans="1:18" ht="43.15">
      <c r="A678" s="222"/>
      <c r="B678" s="222"/>
      <c r="C678" s="52" t="s">
        <v>655</v>
      </c>
      <c r="D678" s="53" t="s">
        <v>705</v>
      </c>
      <c r="E678" s="53" t="s">
        <v>667</v>
      </c>
      <c r="F678" s="52" t="s">
        <v>65</v>
      </c>
      <c r="G678" s="61" t="s">
        <v>65</v>
      </c>
      <c r="H678" s="52" t="s">
        <v>407</v>
      </c>
      <c r="I678" s="52" t="s">
        <v>434</v>
      </c>
      <c r="J678" s="52" t="s">
        <v>544</v>
      </c>
      <c r="K678" s="61" t="s">
        <v>533</v>
      </c>
      <c r="L678" s="163"/>
      <c r="M678" s="163"/>
      <c r="N678" s="163"/>
      <c r="O678" s="163"/>
      <c r="P678" s="108" t="s">
        <v>658</v>
      </c>
      <c r="Q678" s="59"/>
      <c r="R678" s="59" t="s">
        <v>659</v>
      </c>
    </row>
    <row r="679" spans="1:18" ht="43.15">
      <c r="A679" s="222"/>
      <c r="B679" s="222"/>
      <c r="C679" s="52" t="s">
        <v>655</v>
      </c>
      <c r="D679" s="53" t="s">
        <v>705</v>
      </c>
      <c r="E679" s="53" t="s">
        <v>667</v>
      </c>
      <c r="F679" s="52" t="s">
        <v>65</v>
      </c>
      <c r="G679" s="61" t="s">
        <v>65</v>
      </c>
      <c r="H679" s="52" t="s">
        <v>407</v>
      </c>
      <c r="I679" s="52" t="s">
        <v>434</v>
      </c>
      <c r="J679" s="52" t="s">
        <v>544</v>
      </c>
      <c r="K679" s="61" t="s">
        <v>534</v>
      </c>
      <c r="L679" s="163"/>
      <c r="M679" s="163"/>
      <c r="N679" s="163"/>
      <c r="O679" s="163"/>
      <c r="P679" s="108" t="s">
        <v>658</v>
      </c>
      <c r="Q679" s="59"/>
      <c r="R679" s="59" t="s">
        <v>659</v>
      </c>
    </row>
    <row r="680" spans="1:18" ht="43.15">
      <c r="A680" s="222"/>
      <c r="B680" s="222"/>
      <c r="C680" s="52" t="s">
        <v>655</v>
      </c>
      <c r="D680" s="53" t="s">
        <v>705</v>
      </c>
      <c r="E680" s="53" t="s">
        <v>667</v>
      </c>
      <c r="F680" s="52" t="s">
        <v>65</v>
      </c>
      <c r="G680" s="61" t="s">
        <v>65</v>
      </c>
      <c r="H680" s="52" t="s">
        <v>407</v>
      </c>
      <c r="I680" s="52" t="s">
        <v>434</v>
      </c>
      <c r="J680" s="52" t="s">
        <v>544</v>
      </c>
      <c r="K680" s="61" t="s">
        <v>536</v>
      </c>
      <c r="L680" s="162">
        <v>0</v>
      </c>
      <c r="M680" s="163"/>
      <c r="N680" s="163"/>
      <c r="O680" s="163"/>
      <c r="P680" s="108" t="s">
        <v>658</v>
      </c>
      <c r="Q680" s="59"/>
      <c r="R680" s="35"/>
    </row>
    <row r="681" spans="1:18" ht="43.15">
      <c r="A681" s="222"/>
      <c r="B681" s="222"/>
      <c r="C681" s="52" t="s">
        <v>655</v>
      </c>
      <c r="D681" s="53" t="s">
        <v>706</v>
      </c>
      <c r="E681" s="53" t="s">
        <v>657</v>
      </c>
      <c r="F681" s="52" t="s">
        <v>65</v>
      </c>
      <c r="G681" s="61" t="s">
        <v>65</v>
      </c>
      <c r="H681" s="52" t="s">
        <v>584</v>
      </c>
      <c r="I681" s="52" t="s">
        <v>434</v>
      </c>
      <c r="J681" s="52" t="s">
        <v>529</v>
      </c>
      <c r="K681" s="61" t="s">
        <v>530</v>
      </c>
      <c r="L681" s="162">
        <v>0</v>
      </c>
      <c r="M681" s="163"/>
      <c r="N681" s="163"/>
      <c r="O681" s="163"/>
      <c r="P681" s="108" t="s">
        <v>658</v>
      </c>
      <c r="Q681" s="59"/>
      <c r="R681" s="35"/>
    </row>
    <row r="682" spans="1:18" ht="43.15">
      <c r="A682" s="222"/>
      <c r="B682" s="222"/>
      <c r="C682" s="52" t="s">
        <v>655</v>
      </c>
      <c r="D682" s="53" t="s">
        <v>706</v>
      </c>
      <c r="E682" s="53" t="s">
        <v>657</v>
      </c>
      <c r="F682" s="52" t="s">
        <v>65</v>
      </c>
      <c r="G682" s="61" t="s">
        <v>65</v>
      </c>
      <c r="H682" s="52" t="s">
        <v>584</v>
      </c>
      <c r="I682" s="52" t="s">
        <v>434</v>
      </c>
      <c r="J682" s="52" t="s">
        <v>529</v>
      </c>
      <c r="K682" s="61" t="s">
        <v>533</v>
      </c>
      <c r="L682" s="163"/>
      <c r="M682" s="163"/>
      <c r="N682" s="163"/>
      <c r="O682" s="163"/>
      <c r="P682" s="108" t="s">
        <v>658</v>
      </c>
      <c r="Q682" s="59"/>
      <c r="R682" s="59" t="s">
        <v>659</v>
      </c>
    </row>
    <row r="683" spans="1:18" ht="43.15">
      <c r="A683" s="222"/>
      <c r="B683" s="222"/>
      <c r="C683" s="52" t="s">
        <v>655</v>
      </c>
      <c r="D683" s="53" t="s">
        <v>706</v>
      </c>
      <c r="E683" s="53" t="s">
        <v>657</v>
      </c>
      <c r="F683" s="52" t="s">
        <v>65</v>
      </c>
      <c r="G683" s="61" t="s">
        <v>65</v>
      </c>
      <c r="H683" s="52" t="s">
        <v>584</v>
      </c>
      <c r="I683" s="52" t="s">
        <v>434</v>
      </c>
      <c r="J683" s="52" t="s">
        <v>529</v>
      </c>
      <c r="K683" s="61" t="s">
        <v>534</v>
      </c>
      <c r="L683" s="163"/>
      <c r="M683" s="163"/>
      <c r="N683" s="163"/>
      <c r="O683" s="163"/>
      <c r="P683" s="108" t="s">
        <v>658</v>
      </c>
      <c r="Q683" s="59"/>
      <c r="R683" s="59" t="s">
        <v>659</v>
      </c>
    </row>
    <row r="684" spans="1:18" ht="43.15">
      <c r="A684" s="222"/>
      <c r="B684" s="222"/>
      <c r="C684" s="52" t="s">
        <v>655</v>
      </c>
      <c r="D684" s="53" t="s">
        <v>706</v>
      </c>
      <c r="E684" s="53" t="s">
        <v>657</v>
      </c>
      <c r="F684" s="52" t="s">
        <v>65</v>
      </c>
      <c r="G684" s="61" t="s">
        <v>65</v>
      </c>
      <c r="H684" s="52" t="s">
        <v>584</v>
      </c>
      <c r="I684" s="52" t="s">
        <v>434</v>
      </c>
      <c r="J684" s="52" t="s">
        <v>529</v>
      </c>
      <c r="K684" s="61" t="s">
        <v>536</v>
      </c>
      <c r="L684" s="162">
        <v>0</v>
      </c>
      <c r="M684" s="163"/>
      <c r="N684" s="163"/>
      <c r="O684" s="163"/>
      <c r="P684" s="108" t="s">
        <v>658</v>
      </c>
      <c r="Q684" s="59"/>
      <c r="R684" s="35"/>
    </row>
    <row r="685" spans="1:18" ht="43.15">
      <c r="A685" s="222"/>
      <c r="B685" s="222"/>
      <c r="C685" s="52" t="s">
        <v>655</v>
      </c>
      <c r="D685" s="53" t="s">
        <v>707</v>
      </c>
      <c r="E685" s="53" t="s">
        <v>657</v>
      </c>
      <c r="F685" s="52" t="s">
        <v>65</v>
      </c>
      <c r="G685" s="61" t="s">
        <v>65</v>
      </c>
      <c r="H685" s="52" t="s">
        <v>584</v>
      </c>
      <c r="I685" s="52" t="s">
        <v>434</v>
      </c>
      <c r="J685" s="52" t="s">
        <v>539</v>
      </c>
      <c r="K685" s="61" t="s">
        <v>530</v>
      </c>
      <c r="L685" s="162">
        <v>0</v>
      </c>
      <c r="M685" s="163"/>
      <c r="N685" s="163"/>
      <c r="O685" s="163"/>
      <c r="P685" s="108" t="s">
        <v>658</v>
      </c>
      <c r="Q685" s="59"/>
      <c r="R685" s="35"/>
    </row>
    <row r="686" spans="1:18" ht="43.15">
      <c r="A686" s="222"/>
      <c r="B686" s="222"/>
      <c r="C686" s="52" t="s">
        <v>655</v>
      </c>
      <c r="D686" s="53" t="s">
        <v>707</v>
      </c>
      <c r="E686" s="53" t="s">
        <v>657</v>
      </c>
      <c r="F686" s="52" t="s">
        <v>65</v>
      </c>
      <c r="G686" s="61" t="s">
        <v>65</v>
      </c>
      <c r="H686" s="52" t="s">
        <v>584</v>
      </c>
      <c r="I686" s="52" t="s">
        <v>434</v>
      </c>
      <c r="J686" s="52" t="s">
        <v>539</v>
      </c>
      <c r="K686" s="61" t="s">
        <v>533</v>
      </c>
      <c r="L686" s="163"/>
      <c r="M686" s="163"/>
      <c r="N686" s="163"/>
      <c r="O686" s="163"/>
      <c r="P686" s="108" t="s">
        <v>658</v>
      </c>
      <c r="Q686" s="59"/>
      <c r="R686" s="59" t="s">
        <v>659</v>
      </c>
    </row>
    <row r="687" spans="1:18" ht="43.15">
      <c r="A687" s="222"/>
      <c r="B687" s="222"/>
      <c r="C687" s="52" t="s">
        <v>655</v>
      </c>
      <c r="D687" s="53" t="s">
        <v>707</v>
      </c>
      <c r="E687" s="53" t="s">
        <v>657</v>
      </c>
      <c r="F687" s="52" t="s">
        <v>65</v>
      </c>
      <c r="G687" s="61" t="s">
        <v>65</v>
      </c>
      <c r="H687" s="52" t="s">
        <v>584</v>
      </c>
      <c r="I687" s="52" t="s">
        <v>434</v>
      </c>
      <c r="J687" s="52" t="s">
        <v>539</v>
      </c>
      <c r="K687" s="61" t="s">
        <v>534</v>
      </c>
      <c r="L687" s="163"/>
      <c r="M687" s="163"/>
      <c r="N687" s="163"/>
      <c r="O687" s="163"/>
      <c r="P687" s="108" t="s">
        <v>658</v>
      </c>
      <c r="Q687" s="59"/>
      <c r="R687" s="59" t="s">
        <v>659</v>
      </c>
    </row>
    <row r="688" spans="1:18" ht="43.15">
      <c r="A688" s="222"/>
      <c r="B688" s="222"/>
      <c r="C688" s="52" t="s">
        <v>655</v>
      </c>
      <c r="D688" s="53" t="s">
        <v>707</v>
      </c>
      <c r="E688" s="53" t="s">
        <v>657</v>
      </c>
      <c r="F688" s="52" t="s">
        <v>65</v>
      </c>
      <c r="G688" s="61" t="s">
        <v>65</v>
      </c>
      <c r="H688" s="52" t="s">
        <v>584</v>
      </c>
      <c r="I688" s="52" t="s">
        <v>434</v>
      </c>
      <c r="J688" s="52" t="s">
        <v>539</v>
      </c>
      <c r="K688" s="61" t="s">
        <v>536</v>
      </c>
      <c r="L688" s="162">
        <v>0</v>
      </c>
      <c r="M688" s="163"/>
      <c r="N688" s="163"/>
      <c r="O688" s="163"/>
      <c r="P688" s="108" t="s">
        <v>658</v>
      </c>
      <c r="Q688" s="59"/>
      <c r="R688" s="35"/>
    </row>
    <row r="689" spans="1:18" ht="43.15">
      <c r="A689" s="222"/>
      <c r="B689" s="222"/>
      <c r="C689" s="52" t="s">
        <v>655</v>
      </c>
      <c r="D689" s="53" t="s">
        <v>708</v>
      </c>
      <c r="E689" s="53" t="s">
        <v>657</v>
      </c>
      <c r="F689" s="52" t="s">
        <v>65</v>
      </c>
      <c r="G689" s="61" t="s">
        <v>65</v>
      </c>
      <c r="H689" s="52" t="s">
        <v>584</v>
      </c>
      <c r="I689" s="52" t="s">
        <v>434</v>
      </c>
      <c r="J689" s="52" t="s">
        <v>544</v>
      </c>
      <c r="K689" s="61" t="s">
        <v>530</v>
      </c>
      <c r="L689" s="162">
        <v>0</v>
      </c>
      <c r="M689" s="163"/>
      <c r="N689" s="163"/>
      <c r="O689" s="163"/>
      <c r="P689" s="108" t="s">
        <v>658</v>
      </c>
      <c r="Q689" s="59"/>
      <c r="R689" s="35"/>
    </row>
    <row r="690" spans="1:18" ht="43.15">
      <c r="A690" s="222"/>
      <c r="B690" s="222"/>
      <c r="C690" s="52" t="s">
        <v>655</v>
      </c>
      <c r="D690" s="53" t="s">
        <v>708</v>
      </c>
      <c r="E690" s="53" t="s">
        <v>657</v>
      </c>
      <c r="F690" s="52" t="s">
        <v>65</v>
      </c>
      <c r="G690" s="61" t="s">
        <v>65</v>
      </c>
      <c r="H690" s="52" t="s">
        <v>584</v>
      </c>
      <c r="I690" s="52" t="s">
        <v>434</v>
      </c>
      <c r="J690" s="52" t="s">
        <v>544</v>
      </c>
      <c r="K690" s="61" t="s">
        <v>533</v>
      </c>
      <c r="L690" s="163"/>
      <c r="M690" s="163"/>
      <c r="N690" s="163"/>
      <c r="O690" s="163"/>
      <c r="P690" s="108" t="s">
        <v>658</v>
      </c>
      <c r="Q690" s="59"/>
      <c r="R690" s="59" t="s">
        <v>659</v>
      </c>
    </row>
    <row r="691" spans="1:18" ht="43.15">
      <c r="A691" s="222"/>
      <c r="B691" s="222"/>
      <c r="C691" s="52" t="s">
        <v>655</v>
      </c>
      <c r="D691" s="53" t="s">
        <v>708</v>
      </c>
      <c r="E691" s="53" t="s">
        <v>657</v>
      </c>
      <c r="F691" s="52" t="s">
        <v>65</v>
      </c>
      <c r="G691" s="61" t="s">
        <v>65</v>
      </c>
      <c r="H691" s="52" t="s">
        <v>584</v>
      </c>
      <c r="I691" s="52" t="s">
        <v>434</v>
      </c>
      <c r="J691" s="52" t="s">
        <v>544</v>
      </c>
      <c r="K691" s="61" t="s">
        <v>534</v>
      </c>
      <c r="L691" s="163"/>
      <c r="M691" s="163"/>
      <c r="N691" s="163"/>
      <c r="O691" s="163"/>
      <c r="P691" s="108" t="s">
        <v>658</v>
      </c>
      <c r="Q691" s="59"/>
      <c r="R691" s="59" t="s">
        <v>659</v>
      </c>
    </row>
    <row r="692" spans="1:18" ht="43.15">
      <c r="A692" s="222"/>
      <c r="B692" s="222"/>
      <c r="C692" s="52" t="s">
        <v>655</v>
      </c>
      <c r="D692" s="53" t="s">
        <v>708</v>
      </c>
      <c r="E692" s="53" t="s">
        <v>657</v>
      </c>
      <c r="F692" s="52" t="s">
        <v>65</v>
      </c>
      <c r="G692" s="61" t="s">
        <v>65</v>
      </c>
      <c r="H692" s="52" t="s">
        <v>584</v>
      </c>
      <c r="I692" s="52" t="s">
        <v>434</v>
      </c>
      <c r="J692" s="52" t="s">
        <v>544</v>
      </c>
      <c r="K692" s="61" t="s">
        <v>536</v>
      </c>
      <c r="L692" s="162">
        <v>0</v>
      </c>
      <c r="M692" s="163"/>
      <c r="N692" s="163"/>
      <c r="O692" s="163"/>
      <c r="P692" s="108" t="s">
        <v>658</v>
      </c>
      <c r="Q692" s="59"/>
      <c r="R692" s="35"/>
    </row>
    <row r="693" spans="1:18" ht="43.15">
      <c r="A693" s="222"/>
      <c r="B693" s="222"/>
      <c r="C693" s="52" t="s">
        <v>655</v>
      </c>
      <c r="D693" s="53" t="s">
        <v>709</v>
      </c>
      <c r="E693" s="53" t="s">
        <v>663</v>
      </c>
      <c r="F693" s="52" t="s">
        <v>65</v>
      </c>
      <c r="G693" s="61" t="s">
        <v>65</v>
      </c>
      <c r="H693" s="52" t="s">
        <v>584</v>
      </c>
      <c r="I693" s="52" t="s">
        <v>434</v>
      </c>
      <c r="J693" s="52" t="s">
        <v>529</v>
      </c>
      <c r="K693" s="61" t="s">
        <v>530</v>
      </c>
      <c r="L693" s="162">
        <v>0</v>
      </c>
      <c r="M693" s="163"/>
      <c r="N693" s="163"/>
      <c r="O693" s="163"/>
      <c r="P693" s="108" t="s">
        <v>658</v>
      </c>
      <c r="Q693" s="59"/>
      <c r="R693" s="35"/>
    </row>
    <row r="694" spans="1:18" ht="43.15">
      <c r="A694" s="222"/>
      <c r="B694" s="222"/>
      <c r="C694" s="52" t="s">
        <v>655</v>
      </c>
      <c r="D694" s="53" t="s">
        <v>709</v>
      </c>
      <c r="E694" s="53" t="s">
        <v>663</v>
      </c>
      <c r="F694" s="52" t="s">
        <v>65</v>
      </c>
      <c r="G694" s="61" t="s">
        <v>65</v>
      </c>
      <c r="H694" s="52" t="s">
        <v>584</v>
      </c>
      <c r="I694" s="52" t="s">
        <v>434</v>
      </c>
      <c r="J694" s="52" t="s">
        <v>529</v>
      </c>
      <c r="K694" s="61" t="s">
        <v>533</v>
      </c>
      <c r="L694" s="163"/>
      <c r="M694" s="163"/>
      <c r="N694" s="163"/>
      <c r="O694" s="163"/>
      <c r="P694" s="108" t="s">
        <v>658</v>
      </c>
      <c r="Q694" s="59"/>
      <c r="R694" s="59" t="s">
        <v>659</v>
      </c>
    </row>
    <row r="695" spans="1:18" ht="43.15">
      <c r="A695" s="222"/>
      <c r="B695" s="222"/>
      <c r="C695" s="52" t="s">
        <v>655</v>
      </c>
      <c r="D695" s="53" t="s">
        <v>709</v>
      </c>
      <c r="E695" s="53" t="s">
        <v>663</v>
      </c>
      <c r="F695" s="52" t="s">
        <v>65</v>
      </c>
      <c r="G695" s="61" t="s">
        <v>65</v>
      </c>
      <c r="H695" s="52" t="s">
        <v>584</v>
      </c>
      <c r="I695" s="52" t="s">
        <v>434</v>
      </c>
      <c r="J695" s="52" t="s">
        <v>529</v>
      </c>
      <c r="K695" s="61" t="s">
        <v>534</v>
      </c>
      <c r="L695" s="163"/>
      <c r="M695" s="163"/>
      <c r="N695" s="163"/>
      <c r="O695" s="163"/>
      <c r="P695" s="108" t="s">
        <v>658</v>
      </c>
      <c r="Q695" s="59"/>
      <c r="R695" s="59" t="s">
        <v>659</v>
      </c>
    </row>
    <row r="696" spans="1:18" ht="43.15">
      <c r="A696" s="222"/>
      <c r="B696" s="222"/>
      <c r="C696" s="52" t="s">
        <v>655</v>
      </c>
      <c r="D696" s="53" t="s">
        <v>709</v>
      </c>
      <c r="E696" s="53" t="s">
        <v>663</v>
      </c>
      <c r="F696" s="52" t="s">
        <v>65</v>
      </c>
      <c r="G696" s="61" t="s">
        <v>65</v>
      </c>
      <c r="H696" s="52" t="s">
        <v>584</v>
      </c>
      <c r="I696" s="52" t="s">
        <v>434</v>
      </c>
      <c r="J696" s="52" t="s">
        <v>529</v>
      </c>
      <c r="K696" s="61" t="s">
        <v>536</v>
      </c>
      <c r="L696" s="162">
        <v>385</v>
      </c>
      <c r="M696" s="163"/>
      <c r="N696" s="163"/>
      <c r="O696" s="163"/>
      <c r="P696" s="108" t="s">
        <v>658</v>
      </c>
      <c r="Q696" s="59"/>
      <c r="R696" s="35"/>
    </row>
    <row r="697" spans="1:18" ht="43.15">
      <c r="A697" s="222"/>
      <c r="B697" s="222"/>
      <c r="C697" s="52" t="s">
        <v>655</v>
      </c>
      <c r="D697" s="53" t="s">
        <v>710</v>
      </c>
      <c r="E697" s="53" t="s">
        <v>663</v>
      </c>
      <c r="F697" s="52" t="s">
        <v>65</v>
      </c>
      <c r="G697" s="61" t="s">
        <v>65</v>
      </c>
      <c r="H697" s="52" t="s">
        <v>584</v>
      </c>
      <c r="I697" s="52" t="s">
        <v>434</v>
      </c>
      <c r="J697" s="52" t="s">
        <v>539</v>
      </c>
      <c r="K697" s="61" t="s">
        <v>530</v>
      </c>
      <c r="L697" s="162">
        <v>1</v>
      </c>
      <c r="M697" s="163"/>
      <c r="N697" s="163"/>
      <c r="O697" s="163"/>
      <c r="P697" s="108" t="s">
        <v>658</v>
      </c>
      <c r="Q697" s="59"/>
      <c r="R697" s="35"/>
    </row>
    <row r="698" spans="1:18" ht="43.15">
      <c r="A698" s="222"/>
      <c r="B698" s="222"/>
      <c r="C698" s="52" t="s">
        <v>655</v>
      </c>
      <c r="D698" s="53" t="s">
        <v>710</v>
      </c>
      <c r="E698" s="53" t="s">
        <v>663</v>
      </c>
      <c r="F698" s="52" t="s">
        <v>65</v>
      </c>
      <c r="G698" s="61" t="s">
        <v>65</v>
      </c>
      <c r="H698" s="52" t="s">
        <v>584</v>
      </c>
      <c r="I698" s="52" t="s">
        <v>434</v>
      </c>
      <c r="J698" s="52" t="s">
        <v>539</v>
      </c>
      <c r="K698" s="61" t="s">
        <v>533</v>
      </c>
      <c r="L698" s="163"/>
      <c r="M698" s="163"/>
      <c r="N698" s="163"/>
      <c r="O698" s="163"/>
      <c r="P698" s="108" t="s">
        <v>658</v>
      </c>
      <c r="Q698" s="59"/>
      <c r="R698" s="59" t="s">
        <v>659</v>
      </c>
    </row>
    <row r="699" spans="1:18" ht="43.15">
      <c r="A699" s="222"/>
      <c r="B699" s="222"/>
      <c r="C699" s="52" t="s">
        <v>655</v>
      </c>
      <c r="D699" s="53" t="s">
        <v>710</v>
      </c>
      <c r="E699" s="53" t="s">
        <v>663</v>
      </c>
      <c r="F699" s="52" t="s">
        <v>65</v>
      </c>
      <c r="G699" s="61" t="s">
        <v>65</v>
      </c>
      <c r="H699" s="52" t="s">
        <v>584</v>
      </c>
      <c r="I699" s="52" t="s">
        <v>434</v>
      </c>
      <c r="J699" s="52" t="s">
        <v>539</v>
      </c>
      <c r="K699" s="61" t="s">
        <v>534</v>
      </c>
      <c r="L699" s="163"/>
      <c r="M699" s="163"/>
      <c r="N699" s="163"/>
      <c r="O699" s="163"/>
      <c r="P699" s="108" t="s">
        <v>658</v>
      </c>
      <c r="Q699" s="59"/>
      <c r="R699" s="59" t="s">
        <v>659</v>
      </c>
    </row>
    <row r="700" spans="1:18" ht="43.15">
      <c r="A700" s="222"/>
      <c r="B700" s="222"/>
      <c r="C700" s="52" t="s">
        <v>655</v>
      </c>
      <c r="D700" s="53" t="s">
        <v>710</v>
      </c>
      <c r="E700" s="53" t="s">
        <v>663</v>
      </c>
      <c r="F700" s="52" t="s">
        <v>65</v>
      </c>
      <c r="G700" s="61" t="s">
        <v>65</v>
      </c>
      <c r="H700" s="52" t="s">
        <v>584</v>
      </c>
      <c r="I700" s="52" t="s">
        <v>434</v>
      </c>
      <c r="J700" s="52" t="s">
        <v>539</v>
      </c>
      <c r="K700" s="61" t="s">
        <v>536</v>
      </c>
      <c r="L700" s="162">
        <v>7</v>
      </c>
      <c r="M700" s="163"/>
      <c r="N700" s="163"/>
      <c r="O700" s="163"/>
      <c r="P700" s="108" t="s">
        <v>658</v>
      </c>
      <c r="Q700" s="59"/>
      <c r="R700" s="35"/>
    </row>
    <row r="701" spans="1:18" ht="43.15">
      <c r="A701" s="222"/>
      <c r="B701" s="222"/>
      <c r="C701" s="52" t="s">
        <v>655</v>
      </c>
      <c r="D701" s="53" t="s">
        <v>711</v>
      </c>
      <c r="E701" s="53" t="s">
        <v>663</v>
      </c>
      <c r="F701" s="52" t="s">
        <v>65</v>
      </c>
      <c r="G701" s="61" t="s">
        <v>65</v>
      </c>
      <c r="H701" s="52" t="s">
        <v>584</v>
      </c>
      <c r="I701" s="52" t="s">
        <v>434</v>
      </c>
      <c r="J701" s="52" t="s">
        <v>544</v>
      </c>
      <c r="K701" s="61" t="s">
        <v>530</v>
      </c>
      <c r="L701" s="162">
        <v>0</v>
      </c>
      <c r="M701" s="163"/>
      <c r="N701" s="163"/>
      <c r="O701" s="163"/>
      <c r="P701" s="108" t="s">
        <v>658</v>
      </c>
      <c r="Q701" s="59"/>
      <c r="R701" s="35"/>
    </row>
    <row r="702" spans="1:18" ht="43.15">
      <c r="A702" s="222"/>
      <c r="B702" s="222"/>
      <c r="C702" s="52" t="s">
        <v>655</v>
      </c>
      <c r="D702" s="53" t="s">
        <v>711</v>
      </c>
      <c r="E702" s="53" t="s">
        <v>663</v>
      </c>
      <c r="F702" s="52" t="s">
        <v>65</v>
      </c>
      <c r="G702" s="61" t="s">
        <v>65</v>
      </c>
      <c r="H702" s="52" t="s">
        <v>584</v>
      </c>
      <c r="I702" s="52" t="s">
        <v>434</v>
      </c>
      <c r="J702" s="52" t="s">
        <v>544</v>
      </c>
      <c r="K702" s="61" t="s">
        <v>533</v>
      </c>
      <c r="L702" s="163"/>
      <c r="M702" s="163"/>
      <c r="N702" s="163"/>
      <c r="O702" s="163"/>
      <c r="P702" s="108" t="s">
        <v>658</v>
      </c>
      <c r="Q702" s="59"/>
      <c r="R702" s="59" t="s">
        <v>659</v>
      </c>
    </row>
    <row r="703" spans="1:18" ht="43.15">
      <c r="A703" s="222"/>
      <c r="B703" s="222"/>
      <c r="C703" s="52" t="s">
        <v>655</v>
      </c>
      <c r="D703" s="53" t="s">
        <v>711</v>
      </c>
      <c r="E703" s="53" t="s">
        <v>663</v>
      </c>
      <c r="F703" s="52" t="s">
        <v>65</v>
      </c>
      <c r="G703" s="61" t="s">
        <v>65</v>
      </c>
      <c r="H703" s="52" t="s">
        <v>584</v>
      </c>
      <c r="I703" s="52" t="s">
        <v>434</v>
      </c>
      <c r="J703" s="52" t="s">
        <v>544</v>
      </c>
      <c r="K703" s="61" t="s">
        <v>534</v>
      </c>
      <c r="L703" s="163"/>
      <c r="M703" s="163"/>
      <c r="N703" s="163"/>
      <c r="O703" s="163"/>
      <c r="P703" s="108" t="s">
        <v>658</v>
      </c>
      <c r="Q703" s="59"/>
      <c r="R703" s="59" t="s">
        <v>659</v>
      </c>
    </row>
    <row r="704" spans="1:18" ht="43.15">
      <c r="A704" s="222"/>
      <c r="B704" s="222"/>
      <c r="C704" s="52" t="s">
        <v>655</v>
      </c>
      <c r="D704" s="53" t="s">
        <v>711</v>
      </c>
      <c r="E704" s="53" t="s">
        <v>663</v>
      </c>
      <c r="F704" s="52" t="s">
        <v>65</v>
      </c>
      <c r="G704" s="61" t="s">
        <v>65</v>
      </c>
      <c r="H704" s="52" t="s">
        <v>584</v>
      </c>
      <c r="I704" s="52" t="s">
        <v>434</v>
      </c>
      <c r="J704" s="52" t="s">
        <v>544</v>
      </c>
      <c r="K704" s="61" t="s">
        <v>536</v>
      </c>
      <c r="L704" s="162">
        <v>35</v>
      </c>
      <c r="M704" s="163"/>
      <c r="N704" s="163"/>
      <c r="O704" s="163"/>
      <c r="P704" s="108" t="s">
        <v>658</v>
      </c>
      <c r="Q704" s="59"/>
      <c r="R704" s="35"/>
    </row>
    <row r="705" spans="1:18" ht="43.15">
      <c r="A705" s="222"/>
      <c r="B705" s="222"/>
      <c r="C705" s="52" t="s">
        <v>655</v>
      </c>
      <c r="D705" s="53" t="s">
        <v>712</v>
      </c>
      <c r="E705" s="53" t="s">
        <v>667</v>
      </c>
      <c r="F705" s="52" t="s">
        <v>65</v>
      </c>
      <c r="G705" s="61" t="s">
        <v>65</v>
      </c>
      <c r="H705" s="52" t="s">
        <v>584</v>
      </c>
      <c r="I705" s="52" t="s">
        <v>434</v>
      </c>
      <c r="J705" s="52" t="s">
        <v>529</v>
      </c>
      <c r="K705" s="61" t="s">
        <v>530</v>
      </c>
      <c r="L705" s="162">
        <v>0</v>
      </c>
      <c r="M705" s="163"/>
      <c r="N705" s="163"/>
      <c r="O705" s="163"/>
      <c r="P705" s="108" t="s">
        <v>658</v>
      </c>
      <c r="Q705" s="59"/>
      <c r="R705" s="35"/>
    </row>
    <row r="706" spans="1:18" ht="43.15">
      <c r="A706" s="222"/>
      <c r="B706" s="222"/>
      <c r="C706" s="52" t="s">
        <v>655</v>
      </c>
      <c r="D706" s="53" t="s">
        <v>712</v>
      </c>
      <c r="E706" s="53" t="s">
        <v>667</v>
      </c>
      <c r="F706" s="52" t="s">
        <v>65</v>
      </c>
      <c r="G706" s="61" t="s">
        <v>65</v>
      </c>
      <c r="H706" s="52" t="s">
        <v>584</v>
      </c>
      <c r="I706" s="52" t="s">
        <v>434</v>
      </c>
      <c r="J706" s="52" t="s">
        <v>529</v>
      </c>
      <c r="K706" s="61" t="s">
        <v>533</v>
      </c>
      <c r="L706" s="163"/>
      <c r="M706" s="163"/>
      <c r="N706" s="163"/>
      <c r="O706" s="163"/>
      <c r="P706" s="108" t="s">
        <v>658</v>
      </c>
      <c r="Q706" s="59"/>
      <c r="R706" s="59" t="s">
        <v>659</v>
      </c>
    </row>
    <row r="707" spans="1:18" ht="43.15">
      <c r="A707" s="222"/>
      <c r="B707" s="222"/>
      <c r="C707" s="52" t="s">
        <v>655</v>
      </c>
      <c r="D707" s="53" t="s">
        <v>712</v>
      </c>
      <c r="E707" s="53" t="s">
        <v>667</v>
      </c>
      <c r="F707" s="52" t="s">
        <v>65</v>
      </c>
      <c r="G707" s="61" t="s">
        <v>65</v>
      </c>
      <c r="H707" s="52" t="s">
        <v>584</v>
      </c>
      <c r="I707" s="52" t="s">
        <v>434</v>
      </c>
      <c r="J707" s="52" t="s">
        <v>529</v>
      </c>
      <c r="K707" s="61" t="s">
        <v>534</v>
      </c>
      <c r="L707" s="163"/>
      <c r="M707" s="163"/>
      <c r="N707" s="163"/>
      <c r="O707" s="163"/>
      <c r="P707" s="108" t="s">
        <v>658</v>
      </c>
      <c r="Q707" s="59"/>
      <c r="R707" s="59" t="s">
        <v>659</v>
      </c>
    </row>
    <row r="708" spans="1:18" ht="43.15">
      <c r="A708" s="222"/>
      <c r="B708" s="222"/>
      <c r="C708" s="52" t="s">
        <v>655</v>
      </c>
      <c r="D708" s="53" t="s">
        <v>712</v>
      </c>
      <c r="E708" s="53" t="s">
        <v>667</v>
      </c>
      <c r="F708" s="52" t="s">
        <v>65</v>
      </c>
      <c r="G708" s="61" t="s">
        <v>65</v>
      </c>
      <c r="H708" s="52" t="s">
        <v>584</v>
      </c>
      <c r="I708" s="52" t="s">
        <v>434</v>
      </c>
      <c r="J708" s="52" t="s">
        <v>529</v>
      </c>
      <c r="K708" s="61" t="s">
        <v>536</v>
      </c>
      <c r="L708" s="162">
        <v>321</v>
      </c>
      <c r="M708" s="163"/>
      <c r="N708" s="163"/>
      <c r="O708" s="163"/>
      <c r="P708" s="108" t="s">
        <v>658</v>
      </c>
      <c r="Q708" s="59"/>
      <c r="R708" s="35"/>
    </row>
    <row r="709" spans="1:18" ht="43.15">
      <c r="A709" s="222"/>
      <c r="B709" s="222"/>
      <c r="C709" s="52" t="s">
        <v>655</v>
      </c>
      <c r="D709" s="53" t="s">
        <v>713</v>
      </c>
      <c r="E709" s="53" t="s">
        <v>667</v>
      </c>
      <c r="F709" s="52" t="s">
        <v>65</v>
      </c>
      <c r="G709" s="61" t="s">
        <v>65</v>
      </c>
      <c r="H709" s="52" t="s">
        <v>584</v>
      </c>
      <c r="I709" s="52" t="s">
        <v>434</v>
      </c>
      <c r="J709" s="52" t="s">
        <v>539</v>
      </c>
      <c r="K709" s="61" t="s">
        <v>530</v>
      </c>
      <c r="L709" s="162">
        <v>1</v>
      </c>
      <c r="M709" s="163"/>
      <c r="N709" s="163"/>
      <c r="O709" s="163"/>
      <c r="P709" s="108" t="s">
        <v>658</v>
      </c>
      <c r="Q709" s="59"/>
      <c r="R709" s="35"/>
    </row>
    <row r="710" spans="1:18" ht="43.15">
      <c r="A710" s="222"/>
      <c r="B710" s="222"/>
      <c r="C710" s="52" t="s">
        <v>655</v>
      </c>
      <c r="D710" s="53" t="s">
        <v>713</v>
      </c>
      <c r="E710" s="53" t="s">
        <v>667</v>
      </c>
      <c r="F710" s="52" t="s">
        <v>65</v>
      </c>
      <c r="G710" s="61" t="s">
        <v>65</v>
      </c>
      <c r="H710" s="52" t="s">
        <v>584</v>
      </c>
      <c r="I710" s="52" t="s">
        <v>434</v>
      </c>
      <c r="J710" s="52" t="s">
        <v>539</v>
      </c>
      <c r="K710" s="61" t="s">
        <v>533</v>
      </c>
      <c r="L710" s="163"/>
      <c r="M710" s="163"/>
      <c r="N710" s="163"/>
      <c r="O710" s="163"/>
      <c r="P710" s="108" t="s">
        <v>658</v>
      </c>
      <c r="Q710" s="59"/>
      <c r="R710" s="59" t="s">
        <v>659</v>
      </c>
    </row>
    <row r="711" spans="1:18" ht="43.15">
      <c r="A711" s="222"/>
      <c r="B711" s="222"/>
      <c r="C711" s="52" t="s">
        <v>655</v>
      </c>
      <c r="D711" s="53" t="s">
        <v>713</v>
      </c>
      <c r="E711" s="53" t="s">
        <v>667</v>
      </c>
      <c r="F711" s="52" t="s">
        <v>65</v>
      </c>
      <c r="G711" s="61" t="s">
        <v>65</v>
      </c>
      <c r="H711" s="52" t="s">
        <v>584</v>
      </c>
      <c r="I711" s="52" t="s">
        <v>434</v>
      </c>
      <c r="J711" s="52" t="s">
        <v>539</v>
      </c>
      <c r="K711" s="61" t="s">
        <v>534</v>
      </c>
      <c r="L711" s="163"/>
      <c r="M711" s="163"/>
      <c r="N711" s="163"/>
      <c r="O711" s="163"/>
      <c r="P711" s="108" t="s">
        <v>658</v>
      </c>
      <c r="Q711" s="59"/>
      <c r="R711" s="59" t="s">
        <v>659</v>
      </c>
    </row>
    <row r="712" spans="1:18" ht="43.15">
      <c r="A712" s="222"/>
      <c r="B712" s="222"/>
      <c r="C712" s="52" t="s">
        <v>655</v>
      </c>
      <c r="D712" s="53" t="s">
        <v>713</v>
      </c>
      <c r="E712" s="53" t="s">
        <v>667</v>
      </c>
      <c r="F712" s="52" t="s">
        <v>65</v>
      </c>
      <c r="G712" s="61" t="s">
        <v>65</v>
      </c>
      <c r="H712" s="52" t="s">
        <v>584</v>
      </c>
      <c r="I712" s="52" t="s">
        <v>434</v>
      </c>
      <c r="J712" s="52" t="s">
        <v>539</v>
      </c>
      <c r="K712" s="61" t="s">
        <v>536</v>
      </c>
      <c r="L712" s="162">
        <v>1</v>
      </c>
      <c r="M712" s="163"/>
      <c r="N712" s="163"/>
      <c r="O712" s="163"/>
      <c r="P712" s="108" t="s">
        <v>658</v>
      </c>
      <c r="Q712" s="59"/>
      <c r="R712" s="35"/>
    </row>
    <row r="713" spans="1:18" ht="43.15">
      <c r="A713" s="222"/>
      <c r="B713" s="222"/>
      <c r="C713" s="52" t="s">
        <v>655</v>
      </c>
      <c r="D713" s="53" t="s">
        <v>714</v>
      </c>
      <c r="E713" s="53" t="s">
        <v>667</v>
      </c>
      <c r="F713" s="52" t="s">
        <v>65</v>
      </c>
      <c r="G713" s="61" t="s">
        <v>65</v>
      </c>
      <c r="H713" s="52" t="s">
        <v>584</v>
      </c>
      <c r="I713" s="52" t="s">
        <v>434</v>
      </c>
      <c r="J713" s="52" t="s">
        <v>544</v>
      </c>
      <c r="K713" s="61" t="s">
        <v>530</v>
      </c>
      <c r="L713" s="162">
        <v>0</v>
      </c>
      <c r="M713" s="163"/>
      <c r="N713" s="163"/>
      <c r="O713" s="163"/>
      <c r="P713" s="108" t="s">
        <v>658</v>
      </c>
      <c r="Q713" s="59"/>
      <c r="R713" s="35"/>
    </row>
    <row r="714" spans="1:18" ht="43.15">
      <c r="A714" s="222"/>
      <c r="B714" s="222"/>
      <c r="C714" s="52" t="s">
        <v>655</v>
      </c>
      <c r="D714" s="53" t="s">
        <v>714</v>
      </c>
      <c r="E714" s="53" t="s">
        <v>667</v>
      </c>
      <c r="F714" s="52" t="s">
        <v>65</v>
      </c>
      <c r="G714" s="61" t="s">
        <v>65</v>
      </c>
      <c r="H714" s="52" t="s">
        <v>584</v>
      </c>
      <c r="I714" s="52" t="s">
        <v>434</v>
      </c>
      <c r="J714" s="52" t="s">
        <v>544</v>
      </c>
      <c r="K714" s="61" t="s">
        <v>533</v>
      </c>
      <c r="L714" s="163"/>
      <c r="M714" s="163"/>
      <c r="N714" s="163"/>
      <c r="O714" s="163"/>
      <c r="P714" s="108" t="s">
        <v>658</v>
      </c>
      <c r="Q714" s="59"/>
      <c r="R714" s="59" t="s">
        <v>659</v>
      </c>
    </row>
    <row r="715" spans="1:18" ht="43.15">
      <c r="A715" s="222"/>
      <c r="B715" s="222"/>
      <c r="C715" s="52" t="s">
        <v>655</v>
      </c>
      <c r="D715" s="53" t="s">
        <v>714</v>
      </c>
      <c r="E715" s="53" t="s">
        <v>667</v>
      </c>
      <c r="F715" s="52" t="s">
        <v>65</v>
      </c>
      <c r="G715" s="61" t="s">
        <v>65</v>
      </c>
      <c r="H715" s="52" t="s">
        <v>584</v>
      </c>
      <c r="I715" s="52" t="s">
        <v>434</v>
      </c>
      <c r="J715" s="52" t="s">
        <v>544</v>
      </c>
      <c r="K715" s="61" t="s">
        <v>534</v>
      </c>
      <c r="L715" s="163"/>
      <c r="M715" s="163"/>
      <c r="N715" s="163"/>
      <c r="O715" s="163"/>
      <c r="P715" s="108" t="s">
        <v>658</v>
      </c>
      <c r="Q715" s="59"/>
      <c r="R715" s="59" t="s">
        <v>659</v>
      </c>
    </row>
    <row r="716" spans="1:18" ht="43.15">
      <c r="A716" s="222"/>
      <c r="B716" s="222"/>
      <c r="C716" s="52" t="s">
        <v>655</v>
      </c>
      <c r="D716" s="53" t="s">
        <v>714</v>
      </c>
      <c r="E716" s="53" t="s">
        <v>667</v>
      </c>
      <c r="F716" s="52" t="s">
        <v>65</v>
      </c>
      <c r="G716" s="61" t="s">
        <v>65</v>
      </c>
      <c r="H716" s="52" t="s">
        <v>584</v>
      </c>
      <c r="I716" s="52" t="s">
        <v>434</v>
      </c>
      <c r="J716" s="52" t="s">
        <v>544</v>
      </c>
      <c r="K716" s="61" t="s">
        <v>536</v>
      </c>
      <c r="L716" s="162">
        <v>0</v>
      </c>
      <c r="M716" s="163"/>
      <c r="N716" s="163"/>
      <c r="O716" s="163"/>
      <c r="P716" s="108" t="s">
        <v>658</v>
      </c>
      <c r="Q716" s="59"/>
      <c r="R716" s="35"/>
    </row>
    <row r="717" spans="1:18" ht="100.9">
      <c r="A717" s="222" t="s">
        <v>396</v>
      </c>
      <c r="B717" s="222"/>
      <c r="C717" s="52" t="s">
        <v>715</v>
      </c>
      <c r="D717" s="53" t="s">
        <v>716</v>
      </c>
      <c r="E717" s="53" t="s">
        <v>717</v>
      </c>
      <c r="F717" s="52" t="s">
        <v>65</v>
      </c>
      <c r="G717" s="52" t="s">
        <v>65</v>
      </c>
      <c r="H717" s="52" t="s">
        <v>401</v>
      </c>
      <c r="I717" s="52" t="s">
        <v>424</v>
      </c>
      <c r="J717" s="52" t="s">
        <v>483</v>
      </c>
      <c r="K717" s="61" t="s">
        <v>530</v>
      </c>
      <c r="L717" s="163"/>
      <c r="M717" s="163"/>
      <c r="N717" s="163"/>
      <c r="O717" s="163"/>
      <c r="P717" s="15" t="s">
        <v>718</v>
      </c>
      <c r="Q717" s="59"/>
      <c r="R717" s="59" t="s">
        <v>719</v>
      </c>
    </row>
    <row r="718" spans="1:18" ht="100.9">
      <c r="A718" s="222"/>
      <c r="B718" s="222"/>
      <c r="C718" s="52" t="s">
        <v>715</v>
      </c>
      <c r="D718" s="53" t="s">
        <v>716</v>
      </c>
      <c r="E718" s="53" t="s">
        <v>717</v>
      </c>
      <c r="F718" s="52" t="s">
        <v>65</v>
      </c>
      <c r="G718" s="52" t="s">
        <v>65</v>
      </c>
      <c r="H718" s="52" t="s">
        <v>401</v>
      </c>
      <c r="I718" s="52" t="s">
        <v>424</v>
      </c>
      <c r="J718" s="52" t="s">
        <v>483</v>
      </c>
      <c r="K718" s="61" t="s">
        <v>533</v>
      </c>
      <c r="L718" s="163"/>
      <c r="M718" s="163"/>
      <c r="N718" s="163"/>
      <c r="O718" s="163"/>
      <c r="P718" s="15" t="s">
        <v>718</v>
      </c>
      <c r="Q718" s="59"/>
      <c r="R718" s="59" t="s">
        <v>719</v>
      </c>
    </row>
    <row r="719" spans="1:18" ht="100.9">
      <c r="A719" s="222"/>
      <c r="B719" s="222"/>
      <c r="C719" s="52" t="s">
        <v>715</v>
      </c>
      <c r="D719" s="53" t="s">
        <v>716</v>
      </c>
      <c r="E719" s="53" t="s">
        <v>717</v>
      </c>
      <c r="F719" s="52" t="s">
        <v>65</v>
      </c>
      <c r="G719" s="52" t="s">
        <v>65</v>
      </c>
      <c r="H719" s="52" t="s">
        <v>401</v>
      </c>
      <c r="I719" s="52" t="s">
        <v>424</v>
      </c>
      <c r="J719" s="52" t="s">
        <v>483</v>
      </c>
      <c r="K719" s="61" t="s">
        <v>534</v>
      </c>
      <c r="L719" s="163"/>
      <c r="M719" s="163"/>
      <c r="N719" s="163"/>
      <c r="O719" s="163"/>
      <c r="P719" s="15" t="s">
        <v>718</v>
      </c>
      <c r="Q719" s="59"/>
      <c r="R719" s="59" t="s">
        <v>719</v>
      </c>
    </row>
    <row r="720" spans="1:18" ht="100.9">
      <c r="A720" s="222"/>
      <c r="B720" s="222"/>
      <c r="C720" s="52" t="s">
        <v>715</v>
      </c>
      <c r="D720" s="53" t="s">
        <v>716</v>
      </c>
      <c r="E720" s="53" t="s">
        <v>717</v>
      </c>
      <c r="F720" s="52" t="s">
        <v>65</v>
      </c>
      <c r="G720" s="52" t="s">
        <v>65</v>
      </c>
      <c r="H720" s="52" t="s">
        <v>401</v>
      </c>
      <c r="I720" s="52" t="s">
        <v>424</v>
      </c>
      <c r="J720" s="52" t="s">
        <v>483</v>
      </c>
      <c r="K720" s="61" t="s">
        <v>536</v>
      </c>
      <c r="L720" s="162">
        <v>37890</v>
      </c>
      <c r="M720" s="163"/>
      <c r="N720" s="163"/>
      <c r="O720" s="163"/>
      <c r="P720" s="15" t="s">
        <v>718</v>
      </c>
      <c r="Q720" s="59"/>
      <c r="R720" s="35"/>
    </row>
    <row r="721" spans="1:18" ht="100.9">
      <c r="A721" s="222"/>
      <c r="B721" s="222"/>
      <c r="C721" s="52" t="s">
        <v>715</v>
      </c>
      <c r="D721" s="53" t="s">
        <v>720</v>
      </c>
      <c r="E721" s="53" t="s">
        <v>717</v>
      </c>
      <c r="F721" s="52" t="s">
        <v>65</v>
      </c>
      <c r="G721" s="52" t="s">
        <v>65</v>
      </c>
      <c r="H721" s="52" t="s">
        <v>401</v>
      </c>
      <c r="I721" s="52" t="s">
        <v>424</v>
      </c>
      <c r="J721" s="52" t="s">
        <v>721</v>
      </c>
      <c r="K721" s="61" t="s">
        <v>530</v>
      </c>
      <c r="L721" s="163"/>
      <c r="M721" s="163"/>
      <c r="N721" s="163"/>
      <c r="O721" s="163"/>
      <c r="P721" s="15" t="s">
        <v>722</v>
      </c>
      <c r="Q721" s="59"/>
      <c r="R721" s="59" t="s">
        <v>719</v>
      </c>
    </row>
    <row r="722" spans="1:18" ht="100.9">
      <c r="A722" s="222"/>
      <c r="B722" s="222"/>
      <c r="C722" s="52" t="s">
        <v>715</v>
      </c>
      <c r="D722" s="53" t="s">
        <v>720</v>
      </c>
      <c r="E722" s="53" t="s">
        <v>717</v>
      </c>
      <c r="F722" s="52" t="s">
        <v>65</v>
      </c>
      <c r="G722" s="52" t="s">
        <v>65</v>
      </c>
      <c r="H722" s="52" t="s">
        <v>401</v>
      </c>
      <c r="I722" s="52" t="s">
        <v>424</v>
      </c>
      <c r="J722" s="52" t="s">
        <v>721</v>
      </c>
      <c r="K722" s="61" t="s">
        <v>533</v>
      </c>
      <c r="L722" s="163"/>
      <c r="M722" s="163"/>
      <c r="N722" s="163"/>
      <c r="O722" s="163"/>
      <c r="P722" s="15" t="s">
        <v>722</v>
      </c>
      <c r="Q722" s="59"/>
      <c r="R722" s="59" t="s">
        <v>719</v>
      </c>
    </row>
    <row r="723" spans="1:18" ht="100.9">
      <c r="A723" s="222"/>
      <c r="B723" s="222"/>
      <c r="C723" s="52" t="s">
        <v>715</v>
      </c>
      <c r="D723" s="53" t="s">
        <v>720</v>
      </c>
      <c r="E723" s="53" t="s">
        <v>717</v>
      </c>
      <c r="F723" s="52" t="s">
        <v>65</v>
      </c>
      <c r="G723" s="52" t="s">
        <v>65</v>
      </c>
      <c r="H723" s="52" t="s">
        <v>401</v>
      </c>
      <c r="I723" s="52" t="s">
        <v>424</v>
      </c>
      <c r="J723" s="52" t="s">
        <v>721</v>
      </c>
      <c r="K723" s="61" t="s">
        <v>534</v>
      </c>
      <c r="L723" s="163"/>
      <c r="M723" s="163"/>
      <c r="N723" s="163"/>
      <c r="O723" s="163"/>
      <c r="P723" s="15" t="s">
        <v>722</v>
      </c>
      <c r="Q723" s="59"/>
      <c r="R723" s="59" t="s">
        <v>719</v>
      </c>
    </row>
    <row r="724" spans="1:18" ht="100.9">
      <c r="A724" s="222"/>
      <c r="B724" s="222"/>
      <c r="C724" s="52" t="s">
        <v>715</v>
      </c>
      <c r="D724" s="53" t="s">
        <v>720</v>
      </c>
      <c r="E724" s="53" t="s">
        <v>717</v>
      </c>
      <c r="F724" s="52" t="s">
        <v>65</v>
      </c>
      <c r="G724" s="52" t="s">
        <v>65</v>
      </c>
      <c r="H724" s="52" t="s">
        <v>401</v>
      </c>
      <c r="I724" s="52" t="s">
        <v>424</v>
      </c>
      <c r="J724" s="52" t="s">
        <v>721</v>
      </c>
      <c r="K724" s="61" t="s">
        <v>536</v>
      </c>
      <c r="L724" s="162">
        <v>465</v>
      </c>
      <c r="M724" s="163"/>
      <c r="N724" s="163"/>
      <c r="O724" s="163"/>
      <c r="P724" s="15" t="s">
        <v>723</v>
      </c>
      <c r="Q724" s="59"/>
      <c r="R724" s="35"/>
    </row>
    <row r="725" spans="1:18" ht="86.45">
      <c r="A725" s="222"/>
      <c r="B725" s="222"/>
      <c r="C725" s="52" t="s">
        <v>715</v>
      </c>
      <c r="D725" s="53" t="s">
        <v>724</v>
      </c>
      <c r="E725" s="53" t="s">
        <v>725</v>
      </c>
      <c r="F725" s="52" t="s">
        <v>65</v>
      </c>
      <c r="G725" s="52" t="s">
        <v>65</v>
      </c>
      <c r="H725" s="52" t="s">
        <v>401</v>
      </c>
      <c r="I725" s="52" t="s">
        <v>424</v>
      </c>
      <c r="J725" s="52" t="s">
        <v>721</v>
      </c>
      <c r="K725" s="61" t="s">
        <v>530</v>
      </c>
      <c r="L725" s="163"/>
      <c r="M725" s="163"/>
      <c r="N725" s="163"/>
      <c r="O725" s="163"/>
      <c r="P725" s="15" t="s">
        <v>726</v>
      </c>
      <c r="Q725" s="59"/>
      <c r="R725" s="59" t="s">
        <v>719</v>
      </c>
    </row>
    <row r="726" spans="1:18" ht="86.45">
      <c r="A726" s="222"/>
      <c r="B726" s="222"/>
      <c r="C726" s="52" t="s">
        <v>715</v>
      </c>
      <c r="D726" s="53" t="s">
        <v>724</v>
      </c>
      <c r="E726" s="53" t="s">
        <v>725</v>
      </c>
      <c r="F726" s="52" t="s">
        <v>65</v>
      </c>
      <c r="G726" s="52" t="s">
        <v>65</v>
      </c>
      <c r="H726" s="52" t="s">
        <v>401</v>
      </c>
      <c r="I726" s="52" t="s">
        <v>424</v>
      </c>
      <c r="J726" s="52" t="s">
        <v>721</v>
      </c>
      <c r="K726" s="61" t="s">
        <v>533</v>
      </c>
      <c r="L726" s="163"/>
      <c r="M726" s="163"/>
      <c r="N726" s="163"/>
      <c r="O726" s="163"/>
      <c r="P726" s="15" t="s">
        <v>726</v>
      </c>
      <c r="Q726" s="59"/>
      <c r="R726" s="59" t="s">
        <v>719</v>
      </c>
    </row>
    <row r="727" spans="1:18" ht="86.45">
      <c r="A727" s="222"/>
      <c r="B727" s="222"/>
      <c r="C727" s="52" t="s">
        <v>715</v>
      </c>
      <c r="D727" s="53" t="s">
        <v>724</v>
      </c>
      <c r="E727" s="53" t="s">
        <v>725</v>
      </c>
      <c r="F727" s="52" t="s">
        <v>65</v>
      </c>
      <c r="G727" s="52" t="s">
        <v>65</v>
      </c>
      <c r="H727" s="52" t="s">
        <v>401</v>
      </c>
      <c r="I727" s="52" t="s">
        <v>424</v>
      </c>
      <c r="J727" s="52" t="s">
        <v>721</v>
      </c>
      <c r="K727" s="61" t="s">
        <v>534</v>
      </c>
      <c r="L727" s="163"/>
      <c r="M727" s="163"/>
      <c r="N727" s="163"/>
      <c r="O727" s="163"/>
      <c r="P727" s="15" t="s">
        <v>726</v>
      </c>
      <c r="Q727" s="59"/>
      <c r="R727" s="59" t="s">
        <v>719</v>
      </c>
    </row>
    <row r="728" spans="1:18" ht="100.9">
      <c r="A728" s="222"/>
      <c r="B728" s="222"/>
      <c r="C728" s="52" t="s">
        <v>715</v>
      </c>
      <c r="D728" s="53" t="s">
        <v>724</v>
      </c>
      <c r="E728" s="53" t="s">
        <v>725</v>
      </c>
      <c r="F728" s="52" t="s">
        <v>65</v>
      </c>
      <c r="G728" s="52" t="s">
        <v>65</v>
      </c>
      <c r="H728" s="52" t="s">
        <v>401</v>
      </c>
      <c r="I728" s="52" t="s">
        <v>424</v>
      </c>
      <c r="J728" s="52" t="s">
        <v>721</v>
      </c>
      <c r="K728" s="61" t="s">
        <v>536</v>
      </c>
      <c r="L728" s="162">
        <v>0</v>
      </c>
      <c r="M728" s="163"/>
      <c r="N728" s="163"/>
      <c r="O728" s="163"/>
      <c r="P728" s="15" t="s">
        <v>727</v>
      </c>
      <c r="Q728" s="59"/>
      <c r="R728" s="35"/>
    </row>
    <row r="729" spans="1:18" ht="100.9">
      <c r="A729" s="222"/>
      <c r="B729" s="222"/>
      <c r="C729" s="52" t="s">
        <v>715</v>
      </c>
      <c r="D729" s="53" t="s">
        <v>728</v>
      </c>
      <c r="E729" s="53" t="s">
        <v>725</v>
      </c>
      <c r="F729" s="52" t="s">
        <v>65</v>
      </c>
      <c r="G729" s="52" t="s">
        <v>65</v>
      </c>
      <c r="H729" s="52" t="s">
        <v>401</v>
      </c>
      <c r="I729" s="52" t="s">
        <v>424</v>
      </c>
      <c r="J729" s="52" t="s">
        <v>483</v>
      </c>
      <c r="K729" s="61" t="s">
        <v>530</v>
      </c>
      <c r="L729" s="163"/>
      <c r="M729" s="163"/>
      <c r="N729" s="163"/>
      <c r="O729" s="163"/>
      <c r="P729" s="15" t="s">
        <v>729</v>
      </c>
      <c r="Q729" s="59"/>
      <c r="R729" s="59" t="s">
        <v>719</v>
      </c>
    </row>
    <row r="730" spans="1:18" ht="100.9">
      <c r="A730" s="222"/>
      <c r="B730" s="222"/>
      <c r="C730" s="52" t="s">
        <v>715</v>
      </c>
      <c r="D730" s="53" t="s">
        <v>728</v>
      </c>
      <c r="E730" s="7" t="s">
        <v>725</v>
      </c>
      <c r="F730" s="52" t="s">
        <v>65</v>
      </c>
      <c r="G730" s="52" t="s">
        <v>65</v>
      </c>
      <c r="H730" s="52" t="s">
        <v>401</v>
      </c>
      <c r="I730" s="52" t="s">
        <v>424</v>
      </c>
      <c r="J730" s="52" t="s">
        <v>483</v>
      </c>
      <c r="K730" s="61" t="s">
        <v>533</v>
      </c>
      <c r="L730" s="163"/>
      <c r="M730" s="163"/>
      <c r="N730" s="163"/>
      <c r="O730" s="163"/>
      <c r="P730" s="15" t="s">
        <v>729</v>
      </c>
      <c r="Q730" s="59"/>
      <c r="R730" s="59" t="s">
        <v>719</v>
      </c>
    </row>
    <row r="731" spans="1:18" ht="100.9">
      <c r="A731" s="222"/>
      <c r="B731" s="222"/>
      <c r="C731" s="52" t="s">
        <v>715</v>
      </c>
      <c r="D731" s="53" t="s">
        <v>728</v>
      </c>
      <c r="E731" s="7" t="s">
        <v>725</v>
      </c>
      <c r="F731" s="52" t="s">
        <v>65</v>
      </c>
      <c r="G731" s="52" t="s">
        <v>65</v>
      </c>
      <c r="H731" s="52" t="s">
        <v>401</v>
      </c>
      <c r="I731" s="52" t="s">
        <v>424</v>
      </c>
      <c r="J731" s="52" t="s">
        <v>483</v>
      </c>
      <c r="K731" s="61" t="s">
        <v>534</v>
      </c>
      <c r="L731" s="163"/>
      <c r="M731" s="163"/>
      <c r="N731" s="163"/>
      <c r="O731" s="163"/>
      <c r="P731" s="15" t="s">
        <v>729</v>
      </c>
      <c r="Q731" s="59"/>
      <c r="R731" s="59" t="s">
        <v>719</v>
      </c>
    </row>
    <row r="732" spans="1:18" ht="100.9">
      <c r="A732" s="222"/>
      <c r="B732" s="222"/>
      <c r="C732" s="52" t="s">
        <v>715</v>
      </c>
      <c r="D732" s="53" t="s">
        <v>728</v>
      </c>
      <c r="E732" s="7" t="s">
        <v>725</v>
      </c>
      <c r="F732" s="52" t="s">
        <v>65</v>
      </c>
      <c r="G732" s="52" t="s">
        <v>65</v>
      </c>
      <c r="H732" s="52" t="s">
        <v>401</v>
      </c>
      <c r="I732" s="52" t="s">
        <v>424</v>
      </c>
      <c r="J732" s="52" t="s">
        <v>483</v>
      </c>
      <c r="K732" s="61" t="s">
        <v>536</v>
      </c>
      <c r="L732" s="162">
        <v>1149</v>
      </c>
      <c r="M732" s="163"/>
      <c r="N732" s="163"/>
      <c r="O732" s="163"/>
      <c r="P732" s="15" t="s">
        <v>730</v>
      </c>
      <c r="Q732" s="59"/>
      <c r="R732" s="35"/>
    </row>
    <row r="733" spans="1:18" ht="100.9">
      <c r="A733" s="222"/>
      <c r="B733" s="222"/>
      <c r="C733" s="52" t="s">
        <v>715</v>
      </c>
      <c r="D733" s="53" t="s">
        <v>731</v>
      </c>
      <c r="E733" s="7" t="s">
        <v>717</v>
      </c>
      <c r="F733" s="52" t="s">
        <v>65</v>
      </c>
      <c r="G733" s="52" t="s">
        <v>65</v>
      </c>
      <c r="H733" s="52" t="s">
        <v>407</v>
      </c>
      <c r="I733" s="52" t="s">
        <v>424</v>
      </c>
      <c r="J733" s="52" t="s">
        <v>483</v>
      </c>
      <c r="K733" s="61" t="s">
        <v>530</v>
      </c>
      <c r="L733" s="163"/>
      <c r="M733" s="163"/>
      <c r="N733" s="163"/>
      <c r="O733" s="163"/>
      <c r="P733" s="15" t="s">
        <v>718</v>
      </c>
      <c r="Q733" s="59"/>
      <c r="R733" s="59" t="s">
        <v>719</v>
      </c>
    </row>
    <row r="734" spans="1:18" ht="101.45" thickBot="1">
      <c r="A734" s="222"/>
      <c r="B734" s="222"/>
      <c r="C734" s="52" t="s">
        <v>715</v>
      </c>
      <c r="D734" s="53" t="s">
        <v>731</v>
      </c>
      <c r="E734" s="7" t="s">
        <v>717</v>
      </c>
      <c r="F734" s="52" t="s">
        <v>65</v>
      </c>
      <c r="G734" s="52" t="s">
        <v>65</v>
      </c>
      <c r="H734" s="52" t="s">
        <v>407</v>
      </c>
      <c r="I734" s="52" t="s">
        <v>424</v>
      </c>
      <c r="J734" s="52" t="s">
        <v>483</v>
      </c>
      <c r="K734" s="61" t="s">
        <v>533</v>
      </c>
      <c r="L734" s="163"/>
      <c r="M734" s="163"/>
      <c r="N734" s="163"/>
      <c r="O734" s="163"/>
      <c r="P734" s="15" t="s">
        <v>718</v>
      </c>
      <c r="Q734" s="59"/>
      <c r="R734" s="59" t="s">
        <v>719</v>
      </c>
    </row>
    <row r="735" spans="1:18" ht="100.9">
      <c r="A735" s="222"/>
      <c r="B735" s="222"/>
      <c r="C735" s="52" t="s">
        <v>715</v>
      </c>
      <c r="D735" s="53" t="s">
        <v>731</v>
      </c>
      <c r="E735" s="13" t="s">
        <v>717</v>
      </c>
      <c r="F735" s="52" t="s">
        <v>65</v>
      </c>
      <c r="G735" s="52" t="s">
        <v>65</v>
      </c>
      <c r="H735" s="52" t="s">
        <v>407</v>
      </c>
      <c r="I735" s="52" t="s">
        <v>424</v>
      </c>
      <c r="J735" s="52" t="s">
        <v>483</v>
      </c>
      <c r="K735" s="61" t="s">
        <v>534</v>
      </c>
      <c r="L735" s="163"/>
      <c r="M735" s="163"/>
      <c r="N735" s="163"/>
      <c r="O735" s="163"/>
      <c r="P735" s="15" t="s">
        <v>718</v>
      </c>
      <c r="Q735" s="59"/>
      <c r="R735" s="59" t="s">
        <v>719</v>
      </c>
    </row>
    <row r="736" spans="1:18" ht="100.9">
      <c r="A736" s="222"/>
      <c r="B736" s="222"/>
      <c r="C736" s="52" t="s">
        <v>715</v>
      </c>
      <c r="D736" s="53" t="s">
        <v>731</v>
      </c>
      <c r="E736" s="9" t="s">
        <v>717</v>
      </c>
      <c r="F736" s="52" t="s">
        <v>65</v>
      </c>
      <c r="G736" s="52" t="s">
        <v>65</v>
      </c>
      <c r="H736" s="52" t="s">
        <v>407</v>
      </c>
      <c r="I736" s="52" t="s">
        <v>424</v>
      </c>
      <c r="J736" s="52" t="s">
        <v>483</v>
      </c>
      <c r="K736" s="61" t="s">
        <v>536</v>
      </c>
      <c r="L736" s="162">
        <v>90137</v>
      </c>
      <c r="M736" s="163"/>
      <c r="N736" s="163"/>
      <c r="O736" s="163"/>
      <c r="P736" s="15" t="s">
        <v>718</v>
      </c>
      <c r="Q736" s="59"/>
      <c r="R736" s="35"/>
    </row>
    <row r="737" spans="1:18" ht="101.45" thickBot="1">
      <c r="A737" s="222"/>
      <c r="B737" s="222"/>
      <c r="C737" s="52" t="s">
        <v>715</v>
      </c>
      <c r="D737" s="53" t="s">
        <v>732</v>
      </c>
      <c r="E737" s="14" t="s">
        <v>717</v>
      </c>
      <c r="F737" s="52" t="s">
        <v>65</v>
      </c>
      <c r="G737" s="52" t="s">
        <v>65</v>
      </c>
      <c r="H737" s="52" t="s">
        <v>407</v>
      </c>
      <c r="I737" s="52" t="s">
        <v>424</v>
      </c>
      <c r="J737" s="52" t="s">
        <v>721</v>
      </c>
      <c r="K737" s="61" t="s">
        <v>530</v>
      </c>
      <c r="L737" s="163"/>
      <c r="M737" s="163"/>
      <c r="N737" s="163"/>
      <c r="O737" s="163"/>
      <c r="P737" s="15" t="s">
        <v>722</v>
      </c>
      <c r="Q737" s="59"/>
      <c r="R737" s="59" t="s">
        <v>719</v>
      </c>
    </row>
    <row r="738" spans="1:18" ht="100.9">
      <c r="A738" s="222"/>
      <c r="B738" s="222"/>
      <c r="C738" s="52" t="s">
        <v>715</v>
      </c>
      <c r="D738" s="53" t="s">
        <v>732</v>
      </c>
      <c r="E738" s="103" t="s">
        <v>717</v>
      </c>
      <c r="F738" s="52" t="s">
        <v>65</v>
      </c>
      <c r="G738" s="52" t="s">
        <v>65</v>
      </c>
      <c r="H738" s="52" t="s">
        <v>407</v>
      </c>
      <c r="I738" s="52" t="s">
        <v>424</v>
      </c>
      <c r="J738" s="52" t="s">
        <v>721</v>
      </c>
      <c r="K738" s="61" t="s">
        <v>533</v>
      </c>
      <c r="L738" s="163"/>
      <c r="M738" s="163"/>
      <c r="N738" s="163"/>
      <c r="O738" s="163"/>
      <c r="P738" s="15" t="s">
        <v>722</v>
      </c>
      <c r="Q738" s="59"/>
      <c r="R738" s="59" t="s">
        <v>719</v>
      </c>
    </row>
    <row r="739" spans="1:18" ht="100.9">
      <c r="A739" s="222"/>
      <c r="B739" s="222"/>
      <c r="C739" s="52" t="s">
        <v>715</v>
      </c>
      <c r="D739" s="53" t="s">
        <v>732</v>
      </c>
      <c r="E739" s="7" t="s">
        <v>717</v>
      </c>
      <c r="F739" s="52" t="s">
        <v>65</v>
      </c>
      <c r="G739" s="52" t="s">
        <v>65</v>
      </c>
      <c r="H739" s="52" t="s">
        <v>407</v>
      </c>
      <c r="I739" s="52" t="s">
        <v>424</v>
      </c>
      <c r="J739" s="52" t="s">
        <v>721</v>
      </c>
      <c r="K739" s="61" t="s">
        <v>534</v>
      </c>
      <c r="L739" s="163"/>
      <c r="M739" s="163"/>
      <c r="N739" s="163"/>
      <c r="O739" s="163"/>
      <c r="P739" s="15" t="s">
        <v>722</v>
      </c>
      <c r="Q739" s="59"/>
      <c r="R739" s="59" t="s">
        <v>719</v>
      </c>
    </row>
    <row r="740" spans="1:18" ht="100.9">
      <c r="A740" s="222"/>
      <c r="B740" s="222"/>
      <c r="C740" s="52" t="s">
        <v>715</v>
      </c>
      <c r="D740" s="53" t="s">
        <v>732</v>
      </c>
      <c r="E740" s="2" t="s">
        <v>717</v>
      </c>
      <c r="F740" s="52" t="s">
        <v>65</v>
      </c>
      <c r="G740" s="52" t="s">
        <v>65</v>
      </c>
      <c r="H740" s="52" t="s">
        <v>407</v>
      </c>
      <c r="I740" s="52" t="s">
        <v>424</v>
      </c>
      <c r="J740" s="52" t="s">
        <v>721</v>
      </c>
      <c r="K740" s="61" t="s">
        <v>536</v>
      </c>
      <c r="L740" s="162">
        <v>1231</v>
      </c>
      <c r="M740" s="163"/>
      <c r="N740" s="163"/>
      <c r="O740" s="163"/>
      <c r="P740" s="15" t="s">
        <v>723</v>
      </c>
      <c r="Q740" s="59"/>
      <c r="R740" s="35"/>
    </row>
    <row r="741" spans="1:18" ht="86.45">
      <c r="A741" s="222"/>
      <c r="B741" s="222"/>
      <c r="C741" s="52" t="s">
        <v>715</v>
      </c>
      <c r="D741" s="53" t="s">
        <v>733</v>
      </c>
      <c r="E741" s="105" t="s">
        <v>725</v>
      </c>
      <c r="F741" s="52" t="s">
        <v>65</v>
      </c>
      <c r="G741" s="52" t="s">
        <v>65</v>
      </c>
      <c r="H741" s="52" t="s">
        <v>407</v>
      </c>
      <c r="I741" s="52" t="s">
        <v>424</v>
      </c>
      <c r="J741" s="52" t="s">
        <v>721</v>
      </c>
      <c r="K741" s="61" t="s">
        <v>530</v>
      </c>
      <c r="L741" s="163"/>
      <c r="M741" s="163"/>
      <c r="N741" s="163"/>
      <c r="O741" s="163"/>
      <c r="P741" s="15" t="s">
        <v>726</v>
      </c>
      <c r="Q741" s="59"/>
      <c r="R741" s="59" t="s">
        <v>719</v>
      </c>
    </row>
    <row r="742" spans="1:18" ht="86.45">
      <c r="A742" s="222"/>
      <c r="B742" s="222"/>
      <c r="C742" s="52" t="s">
        <v>715</v>
      </c>
      <c r="D742" s="53" t="s">
        <v>733</v>
      </c>
      <c r="E742" s="53" t="s">
        <v>725</v>
      </c>
      <c r="F742" s="52" t="s">
        <v>65</v>
      </c>
      <c r="G742" s="52" t="s">
        <v>65</v>
      </c>
      <c r="H742" s="52" t="s">
        <v>407</v>
      </c>
      <c r="I742" s="52" t="s">
        <v>424</v>
      </c>
      <c r="J742" s="52" t="s">
        <v>721</v>
      </c>
      <c r="K742" s="61" t="s">
        <v>533</v>
      </c>
      <c r="L742" s="163"/>
      <c r="M742" s="163"/>
      <c r="N742" s="163"/>
      <c r="O742" s="163"/>
      <c r="P742" s="15" t="s">
        <v>726</v>
      </c>
      <c r="Q742" s="59"/>
      <c r="R742" s="59" t="s">
        <v>719</v>
      </c>
    </row>
    <row r="743" spans="1:18" ht="86.45">
      <c r="A743" s="222"/>
      <c r="B743" s="222"/>
      <c r="C743" s="52" t="s">
        <v>715</v>
      </c>
      <c r="D743" s="53" t="s">
        <v>733</v>
      </c>
      <c r="E743" s="53" t="s">
        <v>725</v>
      </c>
      <c r="F743" s="52" t="s">
        <v>65</v>
      </c>
      <c r="G743" s="52" t="s">
        <v>65</v>
      </c>
      <c r="H743" s="52" t="s">
        <v>407</v>
      </c>
      <c r="I743" s="52" t="s">
        <v>424</v>
      </c>
      <c r="J743" s="52" t="s">
        <v>721</v>
      </c>
      <c r="K743" s="61" t="s">
        <v>534</v>
      </c>
      <c r="L743" s="163"/>
      <c r="M743" s="163"/>
      <c r="N743" s="163"/>
      <c r="O743" s="163"/>
      <c r="P743" s="15" t="s">
        <v>726</v>
      </c>
      <c r="Q743" s="59"/>
      <c r="R743" s="59" t="s">
        <v>719</v>
      </c>
    </row>
    <row r="744" spans="1:18" ht="100.9">
      <c r="A744" s="222"/>
      <c r="B744" s="222"/>
      <c r="C744" s="52" t="s">
        <v>715</v>
      </c>
      <c r="D744" s="53" t="s">
        <v>733</v>
      </c>
      <c r="E744" s="53" t="s">
        <v>725</v>
      </c>
      <c r="F744" s="52" t="s">
        <v>65</v>
      </c>
      <c r="G744" s="52" t="s">
        <v>65</v>
      </c>
      <c r="H744" s="52" t="s">
        <v>407</v>
      </c>
      <c r="I744" s="52" t="s">
        <v>424</v>
      </c>
      <c r="J744" s="52" t="s">
        <v>721</v>
      </c>
      <c r="K744" s="61" t="s">
        <v>536</v>
      </c>
      <c r="L744" s="162">
        <v>4</v>
      </c>
      <c r="M744" s="163"/>
      <c r="N744" s="163"/>
      <c r="O744" s="163"/>
      <c r="P744" s="15" t="s">
        <v>727</v>
      </c>
      <c r="Q744" s="59"/>
      <c r="R744" s="35"/>
    </row>
    <row r="745" spans="1:18" ht="100.9">
      <c r="A745" s="222"/>
      <c r="B745" s="222"/>
      <c r="C745" s="52" t="s">
        <v>715</v>
      </c>
      <c r="D745" s="53" t="s">
        <v>734</v>
      </c>
      <c r="E745" s="53" t="s">
        <v>725</v>
      </c>
      <c r="F745" s="52" t="s">
        <v>65</v>
      </c>
      <c r="G745" s="52" t="s">
        <v>65</v>
      </c>
      <c r="H745" s="52" t="s">
        <v>407</v>
      </c>
      <c r="I745" s="52" t="s">
        <v>424</v>
      </c>
      <c r="J745" s="52" t="s">
        <v>483</v>
      </c>
      <c r="K745" s="61" t="s">
        <v>530</v>
      </c>
      <c r="L745" s="163"/>
      <c r="M745" s="163"/>
      <c r="N745" s="163"/>
      <c r="O745" s="163"/>
      <c r="P745" s="15" t="s">
        <v>729</v>
      </c>
      <c r="Q745" s="59"/>
      <c r="R745" s="59" t="s">
        <v>719</v>
      </c>
    </row>
    <row r="746" spans="1:18" ht="100.9">
      <c r="A746" s="222"/>
      <c r="B746" s="222"/>
      <c r="C746" s="52" t="s">
        <v>715</v>
      </c>
      <c r="D746" s="53" t="s">
        <v>734</v>
      </c>
      <c r="E746" s="53" t="s">
        <v>725</v>
      </c>
      <c r="F746" s="52" t="s">
        <v>65</v>
      </c>
      <c r="G746" s="52" t="s">
        <v>65</v>
      </c>
      <c r="H746" s="52" t="s">
        <v>407</v>
      </c>
      <c r="I746" s="52" t="s">
        <v>424</v>
      </c>
      <c r="J746" s="52" t="s">
        <v>483</v>
      </c>
      <c r="K746" s="61" t="s">
        <v>533</v>
      </c>
      <c r="L746" s="163"/>
      <c r="M746" s="163"/>
      <c r="N746" s="163"/>
      <c r="O746" s="163"/>
      <c r="P746" s="15" t="s">
        <v>729</v>
      </c>
      <c r="Q746" s="59"/>
      <c r="R746" s="59" t="s">
        <v>719</v>
      </c>
    </row>
    <row r="747" spans="1:18" ht="100.9">
      <c r="A747" s="222"/>
      <c r="B747" s="222"/>
      <c r="C747" s="52" t="s">
        <v>715</v>
      </c>
      <c r="D747" s="53" t="s">
        <v>734</v>
      </c>
      <c r="E747" s="53" t="s">
        <v>725</v>
      </c>
      <c r="F747" s="52" t="s">
        <v>65</v>
      </c>
      <c r="G747" s="52" t="s">
        <v>65</v>
      </c>
      <c r="H747" s="52" t="s">
        <v>407</v>
      </c>
      <c r="I747" s="52" t="s">
        <v>424</v>
      </c>
      <c r="J747" s="52" t="s">
        <v>483</v>
      </c>
      <c r="K747" s="61" t="s">
        <v>534</v>
      </c>
      <c r="L747" s="163"/>
      <c r="M747" s="163"/>
      <c r="N747" s="163"/>
      <c r="O747" s="163"/>
      <c r="P747" s="15" t="s">
        <v>729</v>
      </c>
      <c r="Q747" s="59"/>
      <c r="R747" s="59" t="s">
        <v>719</v>
      </c>
    </row>
    <row r="748" spans="1:18" ht="100.9">
      <c r="A748" s="222"/>
      <c r="B748" s="222"/>
      <c r="C748" s="52" t="s">
        <v>715</v>
      </c>
      <c r="D748" s="53" t="s">
        <v>734</v>
      </c>
      <c r="E748" s="53" t="s">
        <v>725</v>
      </c>
      <c r="F748" s="52" t="s">
        <v>65</v>
      </c>
      <c r="G748" s="52" t="s">
        <v>65</v>
      </c>
      <c r="H748" s="52" t="s">
        <v>407</v>
      </c>
      <c r="I748" s="52" t="s">
        <v>424</v>
      </c>
      <c r="J748" s="52" t="s">
        <v>483</v>
      </c>
      <c r="K748" s="61" t="s">
        <v>536</v>
      </c>
      <c r="L748" s="162">
        <v>1897</v>
      </c>
      <c r="M748" s="163"/>
      <c r="N748" s="163"/>
      <c r="O748" s="163"/>
      <c r="P748" s="15" t="s">
        <v>730</v>
      </c>
      <c r="Q748" s="59"/>
      <c r="R748" s="35"/>
    </row>
    <row r="749" spans="1:18" ht="100.9">
      <c r="A749" s="222"/>
      <c r="B749" s="222"/>
      <c r="C749" s="52" t="s">
        <v>715</v>
      </c>
      <c r="D749" s="53" t="s">
        <v>735</v>
      </c>
      <c r="E749" s="53" t="s">
        <v>717</v>
      </c>
      <c r="F749" s="52" t="s">
        <v>65</v>
      </c>
      <c r="G749" s="52" t="s">
        <v>65</v>
      </c>
      <c r="H749" s="52" t="s">
        <v>584</v>
      </c>
      <c r="I749" s="52" t="s">
        <v>424</v>
      </c>
      <c r="J749" s="52" t="s">
        <v>483</v>
      </c>
      <c r="K749" s="61" t="s">
        <v>530</v>
      </c>
      <c r="L749" s="163"/>
      <c r="M749" s="163"/>
      <c r="N749" s="163"/>
      <c r="O749" s="163"/>
      <c r="P749" s="15" t="s">
        <v>718</v>
      </c>
      <c r="Q749" s="59"/>
      <c r="R749" s="59" t="s">
        <v>719</v>
      </c>
    </row>
    <row r="750" spans="1:18" ht="100.9">
      <c r="A750" s="222"/>
      <c r="B750" s="222"/>
      <c r="C750" s="52" t="s">
        <v>715</v>
      </c>
      <c r="D750" s="53" t="s">
        <v>735</v>
      </c>
      <c r="E750" s="53" t="s">
        <v>717</v>
      </c>
      <c r="F750" s="52" t="s">
        <v>65</v>
      </c>
      <c r="G750" s="52" t="s">
        <v>65</v>
      </c>
      <c r="H750" s="52" t="s">
        <v>584</v>
      </c>
      <c r="I750" s="52" t="s">
        <v>424</v>
      </c>
      <c r="J750" s="52" t="s">
        <v>483</v>
      </c>
      <c r="K750" s="61" t="s">
        <v>533</v>
      </c>
      <c r="L750" s="163"/>
      <c r="M750" s="163"/>
      <c r="N750" s="163"/>
      <c r="O750" s="163"/>
      <c r="P750" s="15" t="s">
        <v>718</v>
      </c>
      <c r="Q750" s="59"/>
      <c r="R750" s="59" t="s">
        <v>719</v>
      </c>
    </row>
    <row r="751" spans="1:18" ht="100.9">
      <c r="A751" s="222"/>
      <c r="B751" s="222"/>
      <c r="C751" s="52" t="s">
        <v>715</v>
      </c>
      <c r="D751" s="53" t="s">
        <v>735</v>
      </c>
      <c r="E751" s="53" t="s">
        <v>717</v>
      </c>
      <c r="F751" s="52" t="s">
        <v>65</v>
      </c>
      <c r="G751" s="52" t="s">
        <v>65</v>
      </c>
      <c r="H751" s="52" t="s">
        <v>584</v>
      </c>
      <c r="I751" s="52" t="s">
        <v>424</v>
      </c>
      <c r="J751" s="52" t="s">
        <v>483</v>
      </c>
      <c r="K751" s="61" t="s">
        <v>534</v>
      </c>
      <c r="L751" s="163"/>
      <c r="M751" s="163"/>
      <c r="N751" s="163"/>
      <c r="O751" s="163"/>
      <c r="P751" s="15" t="s">
        <v>718</v>
      </c>
      <c r="Q751" s="59"/>
      <c r="R751" s="59" t="s">
        <v>719</v>
      </c>
    </row>
    <row r="752" spans="1:18" ht="100.9">
      <c r="A752" s="222"/>
      <c r="B752" s="222"/>
      <c r="C752" s="52" t="s">
        <v>715</v>
      </c>
      <c r="D752" s="53" t="s">
        <v>735</v>
      </c>
      <c r="E752" s="53" t="s">
        <v>717</v>
      </c>
      <c r="F752" s="52" t="s">
        <v>65</v>
      </c>
      <c r="G752" s="52" t="s">
        <v>65</v>
      </c>
      <c r="H752" s="52" t="s">
        <v>584</v>
      </c>
      <c r="I752" s="52" t="s">
        <v>424</v>
      </c>
      <c r="J752" s="52" t="s">
        <v>483</v>
      </c>
      <c r="K752" s="61" t="s">
        <v>536</v>
      </c>
      <c r="L752" s="162">
        <v>135325</v>
      </c>
      <c r="M752" s="163"/>
      <c r="N752" s="163"/>
      <c r="O752" s="163"/>
      <c r="P752" s="15" t="s">
        <v>718</v>
      </c>
      <c r="Q752" s="59"/>
      <c r="R752" s="35"/>
    </row>
    <row r="753" spans="1:18" ht="100.9">
      <c r="A753" s="222"/>
      <c r="B753" s="222"/>
      <c r="C753" s="52" t="s">
        <v>715</v>
      </c>
      <c r="D753" s="53" t="s">
        <v>736</v>
      </c>
      <c r="E753" s="53" t="s">
        <v>717</v>
      </c>
      <c r="F753" s="52" t="s">
        <v>65</v>
      </c>
      <c r="G753" s="52" t="s">
        <v>65</v>
      </c>
      <c r="H753" s="52" t="s">
        <v>584</v>
      </c>
      <c r="I753" s="52" t="s">
        <v>424</v>
      </c>
      <c r="J753" s="52" t="s">
        <v>721</v>
      </c>
      <c r="K753" s="61" t="s">
        <v>530</v>
      </c>
      <c r="L753" s="163"/>
      <c r="M753" s="163"/>
      <c r="N753" s="163"/>
      <c r="O753" s="163"/>
      <c r="P753" s="15" t="s">
        <v>722</v>
      </c>
      <c r="Q753" s="59"/>
      <c r="R753" s="59" t="s">
        <v>719</v>
      </c>
    </row>
    <row r="754" spans="1:18" ht="100.9">
      <c r="A754" s="222"/>
      <c r="B754" s="222"/>
      <c r="C754" s="52" t="s">
        <v>715</v>
      </c>
      <c r="D754" s="53" t="s">
        <v>736</v>
      </c>
      <c r="E754" s="53" t="s">
        <v>717</v>
      </c>
      <c r="F754" s="52" t="s">
        <v>65</v>
      </c>
      <c r="G754" s="52" t="s">
        <v>65</v>
      </c>
      <c r="H754" s="52" t="s">
        <v>584</v>
      </c>
      <c r="I754" s="52" t="s">
        <v>424</v>
      </c>
      <c r="J754" s="52" t="s">
        <v>721</v>
      </c>
      <c r="K754" s="61" t="s">
        <v>533</v>
      </c>
      <c r="L754" s="163"/>
      <c r="M754" s="163"/>
      <c r="N754" s="163"/>
      <c r="O754" s="163"/>
      <c r="P754" s="15" t="s">
        <v>722</v>
      </c>
      <c r="Q754" s="59"/>
      <c r="R754" s="59" t="s">
        <v>719</v>
      </c>
    </row>
    <row r="755" spans="1:18" ht="100.9">
      <c r="A755" s="222"/>
      <c r="B755" s="222"/>
      <c r="C755" s="52" t="s">
        <v>715</v>
      </c>
      <c r="D755" s="53" t="s">
        <v>736</v>
      </c>
      <c r="E755" s="53" t="s">
        <v>717</v>
      </c>
      <c r="F755" s="52" t="s">
        <v>65</v>
      </c>
      <c r="G755" s="52" t="s">
        <v>65</v>
      </c>
      <c r="H755" s="52" t="s">
        <v>584</v>
      </c>
      <c r="I755" s="52" t="s">
        <v>424</v>
      </c>
      <c r="J755" s="52" t="s">
        <v>721</v>
      </c>
      <c r="K755" s="61" t="s">
        <v>534</v>
      </c>
      <c r="L755" s="163"/>
      <c r="M755" s="163"/>
      <c r="N755" s="163"/>
      <c r="O755" s="163"/>
      <c r="P755" s="15" t="s">
        <v>722</v>
      </c>
      <c r="Q755" s="59"/>
      <c r="R755" s="59" t="s">
        <v>719</v>
      </c>
    </row>
    <row r="756" spans="1:18" ht="100.9">
      <c r="A756" s="222"/>
      <c r="B756" s="222"/>
      <c r="C756" s="52" t="s">
        <v>715</v>
      </c>
      <c r="D756" s="53" t="s">
        <v>736</v>
      </c>
      <c r="E756" s="53" t="s">
        <v>717</v>
      </c>
      <c r="F756" s="52" t="s">
        <v>65</v>
      </c>
      <c r="G756" s="52" t="s">
        <v>65</v>
      </c>
      <c r="H756" s="52" t="s">
        <v>584</v>
      </c>
      <c r="I756" s="52" t="s">
        <v>424</v>
      </c>
      <c r="J756" s="52" t="s">
        <v>721</v>
      </c>
      <c r="K756" s="61" t="s">
        <v>536</v>
      </c>
      <c r="L756" s="162">
        <v>4659</v>
      </c>
      <c r="M756" s="163"/>
      <c r="N756" s="163"/>
      <c r="O756" s="163"/>
      <c r="P756" s="15" t="s">
        <v>722</v>
      </c>
      <c r="Q756" s="59"/>
      <c r="R756" s="35"/>
    </row>
    <row r="757" spans="1:18" ht="86.45">
      <c r="A757" s="222"/>
      <c r="B757" s="222"/>
      <c r="C757" s="52" t="s">
        <v>715</v>
      </c>
      <c r="D757" s="53" t="s">
        <v>737</v>
      </c>
      <c r="E757" s="53" t="s">
        <v>725</v>
      </c>
      <c r="F757" s="52" t="s">
        <v>65</v>
      </c>
      <c r="G757" s="52" t="s">
        <v>65</v>
      </c>
      <c r="H757" s="52" t="s">
        <v>584</v>
      </c>
      <c r="I757" s="52" t="s">
        <v>424</v>
      </c>
      <c r="J757" s="52" t="s">
        <v>721</v>
      </c>
      <c r="K757" s="61" t="s">
        <v>530</v>
      </c>
      <c r="L757" s="163"/>
      <c r="M757" s="163"/>
      <c r="N757" s="163"/>
      <c r="O757" s="163"/>
      <c r="P757" s="15" t="s">
        <v>726</v>
      </c>
      <c r="Q757" s="59"/>
      <c r="R757" s="59" t="s">
        <v>719</v>
      </c>
    </row>
    <row r="758" spans="1:18" ht="86.45">
      <c r="A758" s="222"/>
      <c r="B758" s="222"/>
      <c r="C758" s="52" t="s">
        <v>715</v>
      </c>
      <c r="D758" s="53" t="s">
        <v>737</v>
      </c>
      <c r="E758" s="53" t="s">
        <v>725</v>
      </c>
      <c r="F758" s="52" t="s">
        <v>65</v>
      </c>
      <c r="G758" s="52" t="s">
        <v>65</v>
      </c>
      <c r="H758" s="52" t="s">
        <v>584</v>
      </c>
      <c r="I758" s="52" t="s">
        <v>424</v>
      </c>
      <c r="J758" s="52" t="s">
        <v>721</v>
      </c>
      <c r="K758" s="61" t="s">
        <v>533</v>
      </c>
      <c r="L758" s="163"/>
      <c r="M758" s="163"/>
      <c r="N758" s="163"/>
      <c r="O758" s="163"/>
      <c r="P758" s="15" t="s">
        <v>726</v>
      </c>
      <c r="Q758" s="59"/>
      <c r="R758" s="59" t="s">
        <v>719</v>
      </c>
    </row>
    <row r="759" spans="1:18" ht="86.45">
      <c r="A759" s="222"/>
      <c r="B759" s="222"/>
      <c r="C759" s="52" t="s">
        <v>715</v>
      </c>
      <c r="D759" s="53" t="s">
        <v>737</v>
      </c>
      <c r="E759" s="53" t="s">
        <v>725</v>
      </c>
      <c r="F759" s="52" t="s">
        <v>65</v>
      </c>
      <c r="G759" s="52" t="s">
        <v>65</v>
      </c>
      <c r="H759" s="52" t="s">
        <v>584</v>
      </c>
      <c r="I759" s="52" t="s">
        <v>424</v>
      </c>
      <c r="J759" s="52" t="s">
        <v>721</v>
      </c>
      <c r="K759" s="61" t="s">
        <v>534</v>
      </c>
      <c r="L759" s="163"/>
      <c r="M759" s="163"/>
      <c r="N759" s="163"/>
      <c r="O759" s="163"/>
      <c r="P759" s="15" t="s">
        <v>726</v>
      </c>
      <c r="Q759" s="59"/>
      <c r="R759" s="59" t="s">
        <v>719</v>
      </c>
    </row>
    <row r="760" spans="1:18" ht="86.45">
      <c r="A760" s="222"/>
      <c r="B760" s="222"/>
      <c r="C760" s="52" t="s">
        <v>715</v>
      </c>
      <c r="D760" s="53" t="s">
        <v>737</v>
      </c>
      <c r="E760" s="53" t="s">
        <v>725</v>
      </c>
      <c r="F760" s="52" t="s">
        <v>65</v>
      </c>
      <c r="G760" s="52" t="s">
        <v>65</v>
      </c>
      <c r="H760" s="52" t="s">
        <v>584</v>
      </c>
      <c r="I760" s="52" t="s">
        <v>424</v>
      </c>
      <c r="J760" s="52" t="s">
        <v>721</v>
      </c>
      <c r="K760" s="61" t="s">
        <v>536</v>
      </c>
      <c r="L760" s="162">
        <v>3</v>
      </c>
      <c r="M760" s="163"/>
      <c r="N760" s="163"/>
      <c r="O760" s="163"/>
      <c r="P760" s="15" t="s">
        <v>726</v>
      </c>
      <c r="Q760" s="59"/>
      <c r="R760" s="35"/>
    </row>
    <row r="761" spans="1:18" ht="100.9">
      <c r="A761" s="222"/>
      <c r="B761" s="222"/>
      <c r="C761" s="52" t="s">
        <v>715</v>
      </c>
      <c r="D761" s="53" t="s">
        <v>738</v>
      </c>
      <c r="E761" s="53" t="s">
        <v>725</v>
      </c>
      <c r="F761" s="52" t="s">
        <v>65</v>
      </c>
      <c r="G761" s="52" t="s">
        <v>65</v>
      </c>
      <c r="H761" s="52" t="s">
        <v>584</v>
      </c>
      <c r="I761" s="52" t="s">
        <v>424</v>
      </c>
      <c r="J761" s="52" t="s">
        <v>483</v>
      </c>
      <c r="K761" s="61" t="s">
        <v>530</v>
      </c>
      <c r="L761" s="163"/>
      <c r="M761" s="163"/>
      <c r="N761" s="163"/>
      <c r="O761" s="163"/>
      <c r="P761" s="15" t="s">
        <v>729</v>
      </c>
      <c r="Q761" s="59"/>
      <c r="R761" s="59" t="s">
        <v>719</v>
      </c>
    </row>
    <row r="762" spans="1:18" ht="100.9">
      <c r="A762" s="222"/>
      <c r="B762" s="222"/>
      <c r="C762" s="52" t="s">
        <v>715</v>
      </c>
      <c r="D762" s="53" t="s">
        <v>738</v>
      </c>
      <c r="E762" s="53" t="s">
        <v>725</v>
      </c>
      <c r="F762" s="52" t="s">
        <v>65</v>
      </c>
      <c r="G762" s="52" t="s">
        <v>65</v>
      </c>
      <c r="H762" s="52" t="s">
        <v>584</v>
      </c>
      <c r="I762" s="52" t="s">
        <v>424</v>
      </c>
      <c r="J762" s="52" t="s">
        <v>483</v>
      </c>
      <c r="K762" s="61" t="s">
        <v>533</v>
      </c>
      <c r="L762" s="163"/>
      <c r="M762" s="163"/>
      <c r="N762" s="163"/>
      <c r="O762" s="163"/>
      <c r="P762" s="15" t="s">
        <v>729</v>
      </c>
      <c r="Q762" s="59"/>
      <c r="R762" s="59" t="s">
        <v>719</v>
      </c>
    </row>
    <row r="763" spans="1:18" ht="100.9">
      <c r="A763" s="222"/>
      <c r="B763" s="222"/>
      <c r="C763" s="52" t="s">
        <v>715</v>
      </c>
      <c r="D763" s="53" t="s">
        <v>738</v>
      </c>
      <c r="E763" s="53" t="s">
        <v>725</v>
      </c>
      <c r="F763" s="52" t="s">
        <v>65</v>
      </c>
      <c r="G763" s="52" t="s">
        <v>65</v>
      </c>
      <c r="H763" s="52" t="s">
        <v>584</v>
      </c>
      <c r="I763" s="52" t="s">
        <v>424</v>
      </c>
      <c r="J763" s="52" t="s">
        <v>483</v>
      </c>
      <c r="K763" s="61" t="s">
        <v>534</v>
      </c>
      <c r="L763" s="163"/>
      <c r="M763" s="163"/>
      <c r="N763" s="163"/>
      <c r="O763" s="163"/>
      <c r="P763" s="15" t="s">
        <v>729</v>
      </c>
      <c r="Q763" s="59"/>
      <c r="R763" s="59" t="s">
        <v>719</v>
      </c>
    </row>
    <row r="764" spans="1:18" ht="100.9">
      <c r="A764" s="222"/>
      <c r="B764" s="222"/>
      <c r="C764" s="52" t="s">
        <v>715</v>
      </c>
      <c r="D764" s="53" t="s">
        <v>738</v>
      </c>
      <c r="E764" s="53" t="s">
        <v>725</v>
      </c>
      <c r="F764" s="52" t="s">
        <v>65</v>
      </c>
      <c r="G764" s="52" t="s">
        <v>65</v>
      </c>
      <c r="H764" s="52" t="s">
        <v>584</v>
      </c>
      <c r="I764" s="52" t="s">
        <v>424</v>
      </c>
      <c r="J764" s="52" t="s">
        <v>483</v>
      </c>
      <c r="K764" s="61" t="s">
        <v>536</v>
      </c>
      <c r="L764" s="162">
        <v>2276</v>
      </c>
      <c r="M764" s="163"/>
      <c r="N764" s="163"/>
      <c r="O764" s="163"/>
      <c r="P764" s="15" t="s">
        <v>729</v>
      </c>
      <c r="Q764" s="59"/>
      <c r="R764" s="35"/>
    </row>
    <row r="765" spans="1:18" ht="100.9">
      <c r="A765" s="222"/>
      <c r="B765" s="222"/>
      <c r="C765" s="52" t="s">
        <v>715</v>
      </c>
      <c r="D765" s="53" t="s">
        <v>739</v>
      </c>
      <c r="E765" s="53" t="s">
        <v>717</v>
      </c>
      <c r="F765" s="52" t="s">
        <v>65</v>
      </c>
      <c r="G765" s="52" t="s">
        <v>65</v>
      </c>
      <c r="H765" s="52" t="s">
        <v>401</v>
      </c>
      <c r="I765" s="52" t="s">
        <v>434</v>
      </c>
      <c r="J765" s="52" t="s">
        <v>483</v>
      </c>
      <c r="K765" s="61" t="s">
        <v>530</v>
      </c>
      <c r="L765" s="163"/>
      <c r="M765" s="163"/>
      <c r="N765" s="163"/>
      <c r="O765" s="163"/>
      <c r="P765" s="15" t="s">
        <v>718</v>
      </c>
      <c r="Q765" s="59"/>
      <c r="R765" s="59" t="s">
        <v>719</v>
      </c>
    </row>
    <row r="766" spans="1:18" ht="100.9">
      <c r="A766" s="222"/>
      <c r="B766" s="222"/>
      <c r="C766" s="52" t="s">
        <v>715</v>
      </c>
      <c r="D766" s="53" t="s">
        <v>739</v>
      </c>
      <c r="E766" s="53" t="s">
        <v>717</v>
      </c>
      <c r="F766" s="52" t="s">
        <v>65</v>
      </c>
      <c r="G766" s="52" t="s">
        <v>65</v>
      </c>
      <c r="H766" s="52" t="s">
        <v>401</v>
      </c>
      <c r="I766" s="52" t="s">
        <v>434</v>
      </c>
      <c r="J766" s="52" t="s">
        <v>483</v>
      </c>
      <c r="K766" s="61" t="s">
        <v>533</v>
      </c>
      <c r="L766" s="163"/>
      <c r="M766" s="163"/>
      <c r="N766" s="163"/>
      <c r="O766" s="163"/>
      <c r="P766" s="15" t="s">
        <v>718</v>
      </c>
      <c r="Q766" s="59"/>
      <c r="R766" s="59" t="s">
        <v>719</v>
      </c>
    </row>
    <row r="767" spans="1:18" ht="100.9">
      <c r="A767" s="222"/>
      <c r="B767" s="222"/>
      <c r="C767" s="52" t="s">
        <v>715</v>
      </c>
      <c r="D767" s="53" t="s">
        <v>739</v>
      </c>
      <c r="E767" s="53" t="s">
        <v>717</v>
      </c>
      <c r="F767" s="52" t="s">
        <v>65</v>
      </c>
      <c r="G767" s="52" t="s">
        <v>65</v>
      </c>
      <c r="H767" s="52" t="s">
        <v>401</v>
      </c>
      <c r="I767" s="52" t="s">
        <v>434</v>
      </c>
      <c r="J767" s="52" t="s">
        <v>483</v>
      </c>
      <c r="K767" s="61" t="s">
        <v>534</v>
      </c>
      <c r="L767" s="163"/>
      <c r="M767" s="163"/>
      <c r="N767" s="163"/>
      <c r="O767" s="163"/>
      <c r="P767" s="15" t="s">
        <v>718</v>
      </c>
      <c r="Q767" s="59"/>
      <c r="R767" s="59" t="s">
        <v>719</v>
      </c>
    </row>
    <row r="768" spans="1:18" ht="100.9">
      <c r="A768" s="222"/>
      <c r="B768" s="222"/>
      <c r="C768" s="52" t="s">
        <v>715</v>
      </c>
      <c r="D768" s="53" t="s">
        <v>739</v>
      </c>
      <c r="E768" s="53" t="s">
        <v>717</v>
      </c>
      <c r="F768" s="52" t="s">
        <v>65</v>
      </c>
      <c r="G768" s="52" t="s">
        <v>65</v>
      </c>
      <c r="H768" s="52" t="s">
        <v>401</v>
      </c>
      <c r="I768" s="52" t="s">
        <v>434</v>
      </c>
      <c r="J768" s="52" t="s">
        <v>483</v>
      </c>
      <c r="K768" s="61" t="s">
        <v>536</v>
      </c>
      <c r="L768" s="162">
        <v>7863</v>
      </c>
      <c r="M768" s="163"/>
      <c r="N768" s="163"/>
      <c r="O768" s="163"/>
      <c r="P768" s="15" t="s">
        <v>718</v>
      </c>
      <c r="Q768" s="59"/>
      <c r="R768" s="35"/>
    </row>
    <row r="769" spans="1:18" ht="100.9">
      <c r="A769" s="222"/>
      <c r="B769" s="222"/>
      <c r="C769" s="52" t="s">
        <v>715</v>
      </c>
      <c r="D769" s="53" t="s">
        <v>740</v>
      </c>
      <c r="E769" s="53" t="s">
        <v>717</v>
      </c>
      <c r="F769" s="52" t="s">
        <v>65</v>
      </c>
      <c r="G769" s="52" t="s">
        <v>65</v>
      </c>
      <c r="H769" s="52" t="s">
        <v>401</v>
      </c>
      <c r="I769" s="52" t="s">
        <v>434</v>
      </c>
      <c r="J769" s="52" t="s">
        <v>721</v>
      </c>
      <c r="K769" s="61" t="s">
        <v>530</v>
      </c>
      <c r="L769" s="163"/>
      <c r="M769" s="163"/>
      <c r="N769" s="163"/>
      <c r="O769" s="163"/>
      <c r="P769" s="15" t="s">
        <v>722</v>
      </c>
      <c r="Q769" s="59"/>
      <c r="R769" s="59" t="s">
        <v>719</v>
      </c>
    </row>
    <row r="770" spans="1:18" ht="100.9">
      <c r="A770" s="222"/>
      <c r="B770" s="222"/>
      <c r="C770" s="52" t="s">
        <v>715</v>
      </c>
      <c r="D770" s="53" t="s">
        <v>740</v>
      </c>
      <c r="E770" s="53" t="s">
        <v>717</v>
      </c>
      <c r="F770" s="52" t="s">
        <v>65</v>
      </c>
      <c r="G770" s="52" t="s">
        <v>65</v>
      </c>
      <c r="H770" s="52" t="s">
        <v>401</v>
      </c>
      <c r="I770" s="52" t="s">
        <v>434</v>
      </c>
      <c r="J770" s="52" t="s">
        <v>721</v>
      </c>
      <c r="K770" s="61" t="s">
        <v>533</v>
      </c>
      <c r="L770" s="163"/>
      <c r="M770" s="163"/>
      <c r="N770" s="163"/>
      <c r="O770" s="163"/>
      <c r="P770" s="15" t="s">
        <v>722</v>
      </c>
      <c r="Q770" s="59"/>
      <c r="R770" s="59" t="s">
        <v>719</v>
      </c>
    </row>
    <row r="771" spans="1:18" ht="100.9">
      <c r="A771" s="222"/>
      <c r="B771" s="222"/>
      <c r="C771" s="52" t="s">
        <v>715</v>
      </c>
      <c r="D771" s="53" t="s">
        <v>740</v>
      </c>
      <c r="E771" s="53" t="s">
        <v>717</v>
      </c>
      <c r="F771" s="52" t="s">
        <v>65</v>
      </c>
      <c r="G771" s="52" t="s">
        <v>65</v>
      </c>
      <c r="H771" s="52" t="s">
        <v>401</v>
      </c>
      <c r="I771" s="52" t="s">
        <v>434</v>
      </c>
      <c r="J771" s="52" t="s">
        <v>721</v>
      </c>
      <c r="K771" s="61" t="s">
        <v>534</v>
      </c>
      <c r="L771" s="163"/>
      <c r="M771" s="163"/>
      <c r="N771" s="163"/>
      <c r="O771" s="163"/>
      <c r="P771" s="15" t="s">
        <v>722</v>
      </c>
      <c r="Q771" s="59"/>
      <c r="R771" s="59" t="s">
        <v>719</v>
      </c>
    </row>
    <row r="772" spans="1:18" ht="100.9">
      <c r="A772" s="222"/>
      <c r="B772" s="222"/>
      <c r="C772" s="52" t="s">
        <v>715</v>
      </c>
      <c r="D772" s="53" t="s">
        <v>740</v>
      </c>
      <c r="E772" s="53" t="s">
        <v>717</v>
      </c>
      <c r="F772" s="52" t="s">
        <v>65</v>
      </c>
      <c r="G772" s="52" t="s">
        <v>65</v>
      </c>
      <c r="H772" s="52" t="s">
        <v>401</v>
      </c>
      <c r="I772" s="52" t="s">
        <v>434</v>
      </c>
      <c r="J772" s="52" t="s">
        <v>721</v>
      </c>
      <c r="K772" s="61" t="s">
        <v>536</v>
      </c>
      <c r="L772" s="162">
        <v>1</v>
      </c>
      <c r="M772" s="163"/>
      <c r="N772" s="163"/>
      <c r="O772" s="163"/>
      <c r="P772" s="15" t="s">
        <v>723</v>
      </c>
      <c r="Q772" s="59"/>
      <c r="R772" s="35"/>
    </row>
    <row r="773" spans="1:18" ht="86.45">
      <c r="A773" s="222"/>
      <c r="B773" s="222"/>
      <c r="C773" s="52" t="s">
        <v>715</v>
      </c>
      <c r="D773" s="53" t="s">
        <v>741</v>
      </c>
      <c r="E773" s="53" t="s">
        <v>725</v>
      </c>
      <c r="F773" s="52" t="s">
        <v>65</v>
      </c>
      <c r="G773" s="52" t="s">
        <v>65</v>
      </c>
      <c r="H773" s="52" t="s">
        <v>401</v>
      </c>
      <c r="I773" s="52" t="s">
        <v>434</v>
      </c>
      <c r="J773" s="52" t="s">
        <v>721</v>
      </c>
      <c r="K773" s="61" t="s">
        <v>530</v>
      </c>
      <c r="L773" s="163"/>
      <c r="M773" s="163"/>
      <c r="N773" s="163"/>
      <c r="O773" s="163"/>
      <c r="P773" s="15" t="s">
        <v>726</v>
      </c>
      <c r="Q773" s="59"/>
      <c r="R773" s="59" t="s">
        <v>719</v>
      </c>
    </row>
    <row r="774" spans="1:18" ht="86.45">
      <c r="A774" s="222"/>
      <c r="B774" s="222"/>
      <c r="C774" s="52" t="s">
        <v>715</v>
      </c>
      <c r="D774" s="53" t="s">
        <v>741</v>
      </c>
      <c r="E774" s="53" t="s">
        <v>725</v>
      </c>
      <c r="F774" s="52" t="s">
        <v>65</v>
      </c>
      <c r="G774" s="52" t="s">
        <v>65</v>
      </c>
      <c r="H774" s="52" t="s">
        <v>401</v>
      </c>
      <c r="I774" s="52" t="s">
        <v>434</v>
      </c>
      <c r="J774" s="52" t="s">
        <v>721</v>
      </c>
      <c r="K774" s="61" t="s">
        <v>533</v>
      </c>
      <c r="L774" s="163"/>
      <c r="M774" s="163"/>
      <c r="N774" s="163"/>
      <c r="O774" s="163"/>
      <c r="P774" s="15" t="s">
        <v>726</v>
      </c>
      <c r="Q774" s="59"/>
      <c r="R774" s="59" t="s">
        <v>719</v>
      </c>
    </row>
    <row r="775" spans="1:18" ht="86.45">
      <c r="A775" s="222"/>
      <c r="B775" s="222"/>
      <c r="C775" s="52" t="s">
        <v>715</v>
      </c>
      <c r="D775" s="53" t="s">
        <v>741</v>
      </c>
      <c r="E775" s="53" t="s">
        <v>725</v>
      </c>
      <c r="F775" s="52" t="s">
        <v>65</v>
      </c>
      <c r="G775" s="52" t="s">
        <v>65</v>
      </c>
      <c r="H775" s="52" t="s">
        <v>401</v>
      </c>
      <c r="I775" s="52" t="s">
        <v>434</v>
      </c>
      <c r="J775" s="52" t="s">
        <v>721</v>
      </c>
      <c r="K775" s="61" t="s">
        <v>534</v>
      </c>
      <c r="L775" s="163"/>
      <c r="M775" s="163"/>
      <c r="N775" s="163"/>
      <c r="O775" s="163"/>
      <c r="P775" s="15" t="s">
        <v>726</v>
      </c>
      <c r="Q775" s="59"/>
      <c r="R775" s="59" t="s">
        <v>719</v>
      </c>
    </row>
    <row r="776" spans="1:18" ht="100.9">
      <c r="A776" s="222"/>
      <c r="B776" s="222"/>
      <c r="C776" s="52" t="s">
        <v>715</v>
      </c>
      <c r="D776" s="53" t="s">
        <v>741</v>
      </c>
      <c r="E776" s="53" t="s">
        <v>725</v>
      </c>
      <c r="F776" s="52" t="s">
        <v>65</v>
      </c>
      <c r="G776" s="52" t="s">
        <v>65</v>
      </c>
      <c r="H776" s="52" t="s">
        <v>401</v>
      </c>
      <c r="I776" s="52" t="s">
        <v>434</v>
      </c>
      <c r="J776" s="52" t="s">
        <v>721</v>
      </c>
      <c r="K776" s="61" t="s">
        <v>536</v>
      </c>
      <c r="L776" s="162">
        <v>0</v>
      </c>
      <c r="M776" s="163"/>
      <c r="N776" s="163"/>
      <c r="O776" s="163"/>
      <c r="P776" s="15" t="s">
        <v>727</v>
      </c>
      <c r="Q776" s="59"/>
      <c r="R776" s="35"/>
    </row>
    <row r="777" spans="1:18" ht="100.9">
      <c r="A777" s="222"/>
      <c r="B777" s="222"/>
      <c r="C777" s="52" t="s">
        <v>715</v>
      </c>
      <c r="D777" s="53" t="s">
        <v>742</v>
      </c>
      <c r="E777" s="53" t="s">
        <v>725</v>
      </c>
      <c r="F777" s="52" t="s">
        <v>65</v>
      </c>
      <c r="G777" s="52" t="s">
        <v>65</v>
      </c>
      <c r="H777" s="52" t="s">
        <v>401</v>
      </c>
      <c r="I777" s="52" t="s">
        <v>434</v>
      </c>
      <c r="J777" s="52" t="s">
        <v>483</v>
      </c>
      <c r="K777" s="61" t="s">
        <v>530</v>
      </c>
      <c r="L777" s="163"/>
      <c r="M777" s="163"/>
      <c r="N777" s="163"/>
      <c r="O777" s="163"/>
      <c r="P777" s="15" t="s">
        <v>729</v>
      </c>
      <c r="Q777" s="59"/>
      <c r="R777" s="59" t="s">
        <v>719</v>
      </c>
    </row>
    <row r="778" spans="1:18" ht="100.9">
      <c r="A778" s="222"/>
      <c r="B778" s="222"/>
      <c r="C778" s="52" t="s">
        <v>715</v>
      </c>
      <c r="D778" s="53" t="s">
        <v>742</v>
      </c>
      <c r="E778" s="53" t="s">
        <v>725</v>
      </c>
      <c r="F778" s="52" t="s">
        <v>65</v>
      </c>
      <c r="G778" s="52" t="s">
        <v>65</v>
      </c>
      <c r="H778" s="52" t="s">
        <v>401</v>
      </c>
      <c r="I778" s="52" t="s">
        <v>434</v>
      </c>
      <c r="J778" s="52" t="s">
        <v>483</v>
      </c>
      <c r="K778" s="61" t="s">
        <v>533</v>
      </c>
      <c r="L778" s="163"/>
      <c r="M778" s="163"/>
      <c r="N778" s="163"/>
      <c r="O778" s="163"/>
      <c r="P778" s="15" t="s">
        <v>729</v>
      </c>
      <c r="Q778" s="59"/>
      <c r="R778" s="59" t="s">
        <v>719</v>
      </c>
    </row>
    <row r="779" spans="1:18" ht="100.9">
      <c r="A779" s="222"/>
      <c r="B779" s="222"/>
      <c r="C779" s="52" t="s">
        <v>715</v>
      </c>
      <c r="D779" s="53" t="s">
        <v>742</v>
      </c>
      <c r="E779" s="53" t="s">
        <v>725</v>
      </c>
      <c r="F779" s="52" t="s">
        <v>65</v>
      </c>
      <c r="G779" s="52" t="s">
        <v>65</v>
      </c>
      <c r="H779" s="52" t="s">
        <v>401</v>
      </c>
      <c r="I779" s="52" t="s">
        <v>434</v>
      </c>
      <c r="J779" s="52" t="s">
        <v>483</v>
      </c>
      <c r="K779" s="61" t="s">
        <v>534</v>
      </c>
      <c r="L779" s="163"/>
      <c r="M779" s="163"/>
      <c r="N779" s="163"/>
      <c r="O779" s="163"/>
      <c r="P779" s="15" t="s">
        <v>729</v>
      </c>
      <c r="Q779" s="59"/>
      <c r="R779" s="59" t="s">
        <v>719</v>
      </c>
    </row>
    <row r="780" spans="1:18" ht="100.9">
      <c r="A780" s="222"/>
      <c r="B780" s="222"/>
      <c r="C780" s="52" t="s">
        <v>715</v>
      </c>
      <c r="D780" s="53" t="s">
        <v>742</v>
      </c>
      <c r="E780" s="53" t="s">
        <v>725</v>
      </c>
      <c r="F780" s="52" t="s">
        <v>65</v>
      </c>
      <c r="G780" s="52" t="s">
        <v>65</v>
      </c>
      <c r="H780" s="52" t="s">
        <v>401</v>
      </c>
      <c r="I780" s="52" t="s">
        <v>434</v>
      </c>
      <c r="J780" s="52" t="s">
        <v>483</v>
      </c>
      <c r="K780" s="61" t="s">
        <v>536</v>
      </c>
      <c r="L780" s="162">
        <v>52</v>
      </c>
      <c r="M780" s="163"/>
      <c r="N780" s="163"/>
      <c r="O780" s="163"/>
      <c r="P780" s="15" t="s">
        <v>730</v>
      </c>
      <c r="Q780" s="59"/>
      <c r="R780" s="35"/>
    </row>
    <row r="781" spans="1:18" ht="100.9">
      <c r="A781" s="222"/>
      <c r="B781" s="222"/>
      <c r="C781" s="52" t="s">
        <v>715</v>
      </c>
      <c r="D781" s="53" t="s">
        <v>743</v>
      </c>
      <c r="E781" s="53" t="s">
        <v>717</v>
      </c>
      <c r="F781" s="52" t="s">
        <v>65</v>
      </c>
      <c r="G781" s="52" t="s">
        <v>65</v>
      </c>
      <c r="H781" s="52" t="s">
        <v>407</v>
      </c>
      <c r="I781" s="52" t="s">
        <v>434</v>
      </c>
      <c r="J781" s="52" t="s">
        <v>483</v>
      </c>
      <c r="K781" s="61" t="s">
        <v>530</v>
      </c>
      <c r="L781" s="163"/>
      <c r="M781" s="163"/>
      <c r="N781" s="163"/>
      <c r="O781" s="163"/>
      <c r="P781" s="15" t="s">
        <v>718</v>
      </c>
      <c r="Q781" s="59"/>
      <c r="R781" s="59" t="s">
        <v>719</v>
      </c>
    </row>
    <row r="782" spans="1:18" ht="100.9">
      <c r="A782" s="222"/>
      <c r="B782" s="222"/>
      <c r="C782" s="52" t="s">
        <v>715</v>
      </c>
      <c r="D782" s="53" t="s">
        <v>743</v>
      </c>
      <c r="E782" s="53" t="s">
        <v>717</v>
      </c>
      <c r="F782" s="52" t="s">
        <v>65</v>
      </c>
      <c r="G782" s="52" t="s">
        <v>65</v>
      </c>
      <c r="H782" s="52" t="s">
        <v>407</v>
      </c>
      <c r="I782" s="52" t="s">
        <v>434</v>
      </c>
      <c r="J782" s="52" t="s">
        <v>483</v>
      </c>
      <c r="K782" s="61" t="s">
        <v>533</v>
      </c>
      <c r="L782" s="163"/>
      <c r="M782" s="163"/>
      <c r="N782" s="163"/>
      <c r="O782" s="163"/>
      <c r="P782" s="15" t="s">
        <v>718</v>
      </c>
      <c r="Q782" s="59"/>
      <c r="R782" s="59" t="s">
        <v>719</v>
      </c>
    </row>
    <row r="783" spans="1:18" ht="100.9">
      <c r="A783" s="222"/>
      <c r="B783" s="222"/>
      <c r="C783" s="52" t="s">
        <v>715</v>
      </c>
      <c r="D783" s="53" t="s">
        <v>743</v>
      </c>
      <c r="E783" s="53" t="s">
        <v>717</v>
      </c>
      <c r="F783" s="52" t="s">
        <v>65</v>
      </c>
      <c r="G783" s="52" t="s">
        <v>65</v>
      </c>
      <c r="H783" s="52" t="s">
        <v>407</v>
      </c>
      <c r="I783" s="52" t="s">
        <v>434</v>
      </c>
      <c r="J783" s="52" t="s">
        <v>483</v>
      </c>
      <c r="K783" s="61" t="s">
        <v>534</v>
      </c>
      <c r="L783" s="163"/>
      <c r="M783" s="163"/>
      <c r="N783" s="163"/>
      <c r="O783" s="163"/>
      <c r="P783" s="15" t="s">
        <v>718</v>
      </c>
      <c r="Q783" s="59"/>
      <c r="R783" s="59" t="s">
        <v>719</v>
      </c>
    </row>
    <row r="784" spans="1:18" ht="100.9">
      <c r="A784" s="222"/>
      <c r="B784" s="222"/>
      <c r="C784" s="52" t="s">
        <v>715</v>
      </c>
      <c r="D784" s="53" t="s">
        <v>743</v>
      </c>
      <c r="E784" s="53" t="s">
        <v>717</v>
      </c>
      <c r="F784" s="52" t="s">
        <v>65</v>
      </c>
      <c r="G784" s="52" t="s">
        <v>65</v>
      </c>
      <c r="H784" s="52" t="s">
        <v>407</v>
      </c>
      <c r="I784" s="52" t="s">
        <v>434</v>
      </c>
      <c r="J784" s="52" t="s">
        <v>483</v>
      </c>
      <c r="K784" s="61" t="s">
        <v>536</v>
      </c>
      <c r="L784" s="162">
        <v>8056</v>
      </c>
      <c r="M784" s="163"/>
      <c r="N784" s="163"/>
      <c r="O784" s="163"/>
      <c r="P784" s="15" t="s">
        <v>718</v>
      </c>
      <c r="Q784" s="59"/>
      <c r="R784" s="35"/>
    </row>
    <row r="785" spans="1:18" ht="100.9">
      <c r="A785" s="222"/>
      <c r="B785" s="222"/>
      <c r="C785" s="52" t="s">
        <v>715</v>
      </c>
      <c r="D785" s="53" t="s">
        <v>744</v>
      </c>
      <c r="E785" s="53" t="s">
        <v>717</v>
      </c>
      <c r="F785" s="52" t="s">
        <v>65</v>
      </c>
      <c r="G785" s="52" t="s">
        <v>65</v>
      </c>
      <c r="H785" s="52" t="s">
        <v>407</v>
      </c>
      <c r="I785" s="52" t="s">
        <v>434</v>
      </c>
      <c r="J785" s="52" t="s">
        <v>721</v>
      </c>
      <c r="K785" s="61" t="s">
        <v>530</v>
      </c>
      <c r="L785" s="163"/>
      <c r="M785" s="163"/>
      <c r="N785" s="163"/>
      <c r="O785" s="163"/>
      <c r="P785" s="15" t="s">
        <v>722</v>
      </c>
      <c r="Q785" s="59"/>
      <c r="R785" s="59" t="s">
        <v>719</v>
      </c>
    </row>
    <row r="786" spans="1:18" ht="100.9">
      <c r="A786" s="222"/>
      <c r="B786" s="222"/>
      <c r="C786" s="52" t="s">
        <v>715</v>
      </c>
      <c r="D786" s="53" t="s">
        <v>744</v>
      </c>
      <c r="E786" s="53" t="s">
        <v>717</v>
      </c>
      <c r="F786" s="52" t="s">
        <v>65</v>
      </c>
      <c r="G786" s="52" t="s">
        <v>65</v>
      </c>
      <c r="H786" s="52" t="s">
        <v>407</v>
      </c>
      <c r="I786" s="52" t="s">
        <v>434</v>
      </c>
      <c r="J786" s="52" t="s">
        <v>721</v>
      </c>
      <c r="K786" s="61" t="s">
        <v>533</v>
      </c>
      <c r="L786" s="163"/>
      <c r="M786" s="163"/>
      <c r="N786" s="163"/>
      <c r="O786" s="163"/>
      <c r="P786" s="15" t="s">
        <v>722</v>
      </c>
      <c r="Q786" s="59"/>
      <c r="R786" s="59" t="s">
        <v>719</v>
      </c>
    </row>
    <row r="787" spans="1:18" ht="100.9">
      <c r="A787" s="222"/>
      <c r="B787" s="222"/>
      <c r="C787" s="52" t="s">
        <v>715</v>
      </c>
      <c r="D787" s="53" t="s">
        <v>744</v>
      </c>
      <c r="E787" s="53" t="s">
        <v>717</v>
      </c>
      <c r="F787" s="52" t="s">
        <v>65</v>
      </c>
      <c r="G787" s="52" t="s">
        <v>65</v>
      </c>
      <c r="H787" s="52" t="s">
        <v>407</v>
      </c>
      <c r="I787" s="52" t="s">
        <v>434</v>
      </c>
      <c r="J787" s="52" t="s">
        <v>721</v>
      </c>
      <c r="K787" s="61" t="s">
        <v>534</v>
      </c>
      <c r="L787" s="163"/>
      <c r="M787" s="163"/>
      <c r="N787" s="163"/>
      <c r="O787" s="163"/>
      <c r="P787" s="15" t="s">
        <v>722</v>
      </c>
      <c r="Q787" s="59"/>
      <c r="R787" s="59" t="s">
        <v>719</v>
      </c>
    </row>
    <row r="788" spans="1:18" ht="100.9">
      <c r="A788" s="222"/>
      <c r="B788" s="222"/>
      <c r="C788" s="52" t="s">
        <v>715</v>
      </c>
      <c r="D788" s="53" t="s">
        <v>744</v>
      </c>
      <c r="E788" s="53" t="s">
        <v>717</v>
      </c>
      <c r="F788" s="52" t="s">
        <v>65</v>
      </c>
      <c r="G788" s="52" t="s">
        <v>65</v>
      </c>
      <c r="H788" s="52" t="s">
        <v>407</v>
      </c>
      <c r="I788" s="52" t="s">
        <v>434</v>
      </c>
      <c r="J788" s="52" t="s">
        <v>721</v>
      </c>
      <c r="K788" s="61" t="s">
        <v>536</v>
      </c>
      <c r="L788" s="162">
        <v>19</v>
      </c>
      <c r="M788" s="163"/>
      <c r="N788" s="163"/>
      <c r="O788" s="163"/>
      <c r="P788" s="15" t="s">
        <v>723</v>
      </c>
      <c r="Q788" s="59"/>
      <c r="R788" s="35"/>
    </row>
    <row r="789" spans="1:18" ht="86.45">
      <c r="A789" s="222"/>
      <c r="B789" s="222"/>
      <c r="C789" s="52" t="s">
        <v>715</v>
      </c>
      <c r="D789" s="53" t="s">
        <v>745</v>
      </c>
      <c r="E789" s="53" t="s">
        <v>725</v>
      </c>
      <c r="F789" s="52" t="s">
        <v>65</v>
      </c>
      <c r="G789" s="52" t="s">
        <v>65</v>
      </c>
      <c r="H789" s="52" t="s">
        <v>407</v>
      </c>
      <c r="I789" s="52" t="s">
        <v>434</v>
      </c>
      <c r="J789" s="52" t="s">
        <v>721</v>
      </c>
      <c r="K789" s="61" t="s">
        <v>530</v>
      </c>
      <c r="L789" s="163"/>
      <c r="M789" s="163"/>
      <c r="N789" s="163"/>
      <c r="O789" s="163"/>
      <c r="P789" s="15" t="s">
        <v>726</v>
      </c>
      <c r="Q789" s="59"/>
      <c r="R789" s="59" t="s">
        <v>719</v>
      </c>
    </row>
    <row r="790" spans="1:18" ht="86.45">
      <c r="A790" s="222"/>
      <c r="B790" s="222"/>
      <c r="C790" s="52" t="s">
        <v>715</v>
      </c>
      <c r="D790" s="53" t="s">
        <v>745</v>
      </c>
      <c r="E790" s="53" t="s">
        <v>725</v>
      </c>
      <c r="F790" s="52" t="s">
        <v>65</v>
      </c>
      <c r="G790" s="52" t="s">
        <v>65</v>
      </c>
      <c r="H790" s="52" t="s">
        <v>407</v>
      </c>
      <c r="I790" s="52" t="s">
        <v>434</v>
      </c>
      <c r="J790" s="52" t="s">
        <v>721</v>
      </c>
      <c r="K790" s="61" t="s">
        <v>533</v>
      </c>
      <c r="L790" s="163"/>
      <c r="M790" s="163"/>
      <c r="N790" s="163"/>
      <c r="O790" s="163"/>
      <c r="P790" s="15" t="s">
        <v>726</v>
      </c>
      <c r="Q790" s="59"/>
      <c r="R790" s="59" t="s">
        <v>719</v>
      </c>
    </row>
    <row r="791" spans="1:18" ht="86.45">
      <c r="A791" s="222"/>
      <c r="B791" s="222"/>
      <c r="C791" s="52" t="s">
        <v>715</v>
      </c>
      <c r="D791" s="53" t="s">
        <v>745</v>
      </c>
      <c r="E791" s="53" t="s">
        <v>725</v>
      </c>
      <c r="F791" s="52" t="s">
        <v>65</v>
      </c>
      <c r="G791" s="52" t="s">
        <v>65</v>
      </c>
      <c r="H791" s="52" t="s">
        <v>407</v>
      </c>
      <c r="I791" s="52" t="s">
        <v>434</v>
      </c>
      <c r="J791" s="52" t="s">
        <v>721</v>
      </c>
      <c r="K791" s="61" t="s">
        <v>534</v>
      </c>
      <c r="L791" s="163"/>
      <c r="M791" s="163"/>
      <c r="N791" s="163"/>
      <c r="O791" s="163"/>
      <c r="P791" s="15" t="s">
        <v>726</v>
      </c>
      <c r="Q791" s="59"/>
      <c r="R791" s="59" t="s">
        <v>719</v>
      </c>
    </row>
    <row r="792" spans="1:18" ht="100.9">
      <c r="A792" s="222"/>
      <c r="B792" s="222"/>
      <c r="C792" s="52" t="s">
        <v>715</v>
      </c>
      <c r="D792" s="53" t="s">
        <v>745</v>
      </c>
      <c r="E792" s="53" t="s">
        <v>725</v>
      </c>
      <c r="F792" s="52" t="s">
        <v>65</v>
      </c>
      <c r="G792" s="52" t="s">
        <v>65</v>
      </c>
      <c r="H792" s="52" t="s">
        <v>407</v>
      </c>
      <c r="I792" s="52" t="s">
        <v>434</v>
      </c>
      <c r="J792" s="52" t="s">
        <v>721</v>
      </c>
      <c r="K792" s="61" t="s">
        <v>536</v>
      </c>
      <c r="L792" s="162">
        <v>0</v>
      </c>
      <c r="M792" s="163"/>
      <c r="N792" s="163"/>
      <c r="O792" s="163"/>
      <c r="P792" s="15" t="s">
        <v>727</v>
      </c>
      <c r="Q792" s="59"/>
      <c r="R792" s="35"/>
    </row>
    <row r="793" spans="1:18" ht="100.9">
      <c r="A793" s="222"/>
      <c r="B793" s="222"/>
      <c r="C793" s="52" t="s">
        <v>715</v>
      </c>
      <c r="D793" s="53" t="s">
        <v>746</v>
      </c>
      <c r="E793" s="53" t="s">
        <v>725</v>
      </c>
      <c r="F793" s="52" t="s">
        <v>65</v>
      </c>
      <c r="G793" s="52" t="s">
        <v>65</v>
      </c>
      <c r="H793" s="52" t="s">
        <v>407</v>
      </c>
      <c r="I793" s="52" t="s">
        <v>434</v>
      </c>
      <c r="J793" s="52" t="s">
        <v>483</v>
      </c>
      <c r="K793" s="61" t="s">
        <v>530</v>
      </c>
      <c r="L793" s="163"/>
      <c r="M793" s="163"/>
      <c r="N793" s="163"/>
      <c r="O793" s="163"/>
      <c r="P793" s="15" t="s">
        <v>729</v>
      </c>
      <c r="Q793" s="59"/>
      <c r="R793" s="59" t="s">
        <v>719</v>
      </c>
    </row>
    <row r="794" spans="1:18" ht="100.9">
      <c r="A794" s="222"/>
      <c r="B794" s="222"/>
      <c r="C794" s="52" t="s">
        <v>715</v>
      </c>
      <c r="D794" s="53" t="s">
        <v>746</v>
      </c>
      <c r="E794" s="53" t="s">
        <v>725</v>
      </c>
      <c r="F794" s="52" t="s">
        <v>65</v>
      </c>
      <c r="G794" s="52" t="s">
        <v>65</v>
      </c>
      <c r="H794" s="52" t="s">
        <v>407</v>
      </c>
      <c r="I794" s="52" t="s">
        <v>434</v>
      </c>
      <c r="J794" s="52" t="s">
        <v>483</v>
      </c>
      <c r="K794" s="61" t="s">
        <v>533</v>
      </c>
      <c r="L794" s="163"/>
      <c r="M794" s="163"/>
      <c r="N794" s="163"/>
      <c r="O794" s="163"/>
      <c r="P794" s="15" t="s">
        <v>729</v>
      </c>
      <c r="Q794" s="59"/>
      <c r="R794" s="59" t="s">
        <v>719</v>
      </c>
    </row>
    <row r="795" spans="1:18" ht="100.9">
      <c r="A795" s="222"/>
      <c r="B795" s="222"/>
      <c r="C795" s="52" t="s">
        <v>715</v>
      </c>
      <c r="D795" s="53" t="s">
        <v>746</v>
      </c>
      <c r="E795" s="53" t="s">
        <v>725</v>
      </c>
      <c r="F795" s="52" t="s">
        <v>65</v>
      </c>
      <c r="G795" s="52" t="s">
        <v>65</v>
      </c>
      <c r="H795" s="52" t="s">
        <v>407</v>
      </c>
      <c r="I795" s="52" t="s">
        <v>434</v>
      </c>
      <c r="J795" s="52" t="s">
        <v>483</v>
      </c>
      <c r="K795" s="61" t="s">
        <v>534</v>
      </c>
      <c r="L795" s="163"/>
      <c r="M795" s="163"/>
      <c r="N795" s="163"/>
      <c r="O795" s="163"/>
      <c r="P795" s="15" t="s">
        <v>729</v>
      </c>
      <c r="Q795" s="59"/>
      <c r="R795" s="59" t="s">
        <v>719</v>
      </c>
    </row>
    <row r="796" spans="1:18" ht="100.9">
      <c r="A796" s="222"/>
      <c r="B796" s="222"/>
      <c r="C796" s="52" t="s">
        <v>715</v>
      </c>
      <c r="D796" s="53" t="s">
        <v>746</v>
      </c>
      <c r="E796" s="53" t="s">
        <v>725</v>
      </c>
      <c r="F796" s="52" t="s">
        <v>65</v>
      </c>
      <c r="G796" s="52" t="s">
        <v>65</v>
      </c>
      <c r="H796" s="52" t="s">
        <v>407</v>
      </c>
      <c r="I796" s="52" t="s">
        <v>434</v>
      </c>
      <c r="J796" s="52" t="s">
        <v>483</v>
      </c>
      <c r="K796" s="61" t="s">
        <v>536</v>
      </c>
      <c r="L796" s="162">
        <v>330</v>
      </c>
      <c r="M796" s="163"/>
      <c r="N796" s="163"/>
      <c r="O796" s="163"/>
      <c r="P796" s="15" t="s">
        <v>730</v>
      </c>
      <c r="Q796" s="59"/>
      <c r="R796" s="35"/>
    </row>
    <row r="797" spans="1:18" ht="100.9">
      <c r="A797" s="222"/>
      <c r="B797" s="222"/>
      <c r="C797" s="52" t="s">
        <v>715</v>
      </c>
      <c r="D797" s="53" t="s">
        <v>747</v>
      </c>
      <c r="E797" s="53" t="s">
        <v>717</v>
      </c>
      <c r="F797" s="52" t="s">
        <v>65</v>
      </c>
      <c r="G797" s="52" t="s">
        <v>65</v>
      </c>
      <c r="H797" s="52" t="s">
        <v>584</v>
      </c>
      <c r="I797" s="52" t="s">
        <v>434</v>
      </c>
      <c r="J797" s="52" t="s">
        <v>483</v>
      </c>
      <c r="K797" s="61" t="s">
        <v>530</v>
      </c>
      <c r="L797" s="163"/>
      <c r="M797" s="163"/>
      <c r="N797" s="163"/>
      <c r="O797" s="163"/>
      <c r="P797" s="15" t="s">
        <v>718</v>
      </c>
      <c r="Q797" s="59"/>
      <c r="R797" s="59" t="s">
        <v>719</v>
      </c>
    </row>
    <row r="798" spans="1:18" ht="100.9">
      <c r="A798" s="222"/>
      <c r="B798" s="222"/>
      <c r="C798" s="52" t="s">
        <v>715</v>
      </c>
      <c r="D798" s="53" t="s">
        <v>747</v>
      </c>
      <c r="E798" s="53" t="s">
        <v>717</v>
      </c>
      <c r="F798" s="52" t="s">
        <v>65</v>
      </c>
      <c r="G798" s="52" t="s">
        <v>65</v>
      </c>
      <c r="H798" s="52" t="s">
        <v>584</v>
      </c>
      <c r="I798" s="52" t="s">
        <v>434</v>
      </c>
      <c r="J798" s="52" t="s">
        <v>483</v>
      </c>
      <c r="K798" s="61" t="s">
        <v>533</v>
      </c>
      <c r="L798" s="163"/>
      <c r="M798" s="163"/>
      <c r="N798" s="163"/>
      <c r="O798" s="163"/>
      <c r="P798" s="15" t="s">
        <v>718</v>
      </c>
      <c r="Q798" s="59"/>
      <c r="R798" s="59" t="s">
        <v>719</v>
      </c>
    </row>
    <row r="799" spans="1:18" ht="100.9">
      <c r="A799" s="222"/>
      <c r="B799" s="222"/>
      <c r="C799" s="52" t="s">
        <v>715</v>
      </c>
      <c r="D799" s="53" t="s">
        <v>747</v>
      </c>
      <c r="E799" s="53" t="s">
        <v>717</v>
      </c>
      <c r="F799" s="52" t="s">
        <v>65</v>
      </c>
      <c r="G799" s="52" t="s">
        <v>65</v>
      </c>
      <c r="H799" s="52" t="s">
        <v>584</v>
      </c>
      <c r="I799" s="52" t="s">
        <v>434</v>
      </c>
      <c r="J799" s="52" t="s">
        <v>483</v>
      </c>
      <c r="K799" s="61" t="s">
        <v>534</v>
      </c>
      <c r="L799" s="163"/>
      <c r="M799" s="163"/>
      <c r="N799" s="163"/>
      <c r="O799" s="163"/>
      <c r="P799" s="15" t="s">
        <v>718</v>
      </c>
      <c r="Q799" s="59"/>
      <c r="R799" s="59" t="s">
        <v>719</v>
      </c>
    </row>
    <row r="800" spans="1:18" ht="100.9">
      <c r="A800" s="222"/>
      <c r="B800" s="222"/>
      <c r="C800" s="52" t="s">
        <v>715</v>
      </c>
      <c r="D800" s="53" t="s">
        <v>747</v>
      </c>
      <c r="E800" s="53" t="s">
        <v>717</v>
      </c>
      <c r="F800" s="52" t="s">
        <v>65</v>
      </c>
      <c r="G800" s="52" t="s">
        <v>65</v>
      </c>
      <c r="H800" s="52" t="s">
        <v>584</v>
      </c>
      <c r="I800" s="52" t="s">
        <v>434</v>
      </c>
      <c r="J800" s="52" t="s">
        <v>483</v>
      </c>
      <c r="K800" s="61" t="s">
        <v>536</v>
      </c>
      <c r="L800" s="162">
        <v>7088</v>
      </c>
      <c r="M800" s="163"/>
      <c r="N800" s="163"/>
      <c r="O800" s="163"/>
      <c r="P800" s="15" t="s">
        <v>718</v>
      </c>
      <c r="Q800" s="59"/>
      <c r="R800" s="35"/>
    </row>
    <row r="801" spans="1:18" ht="100.9">
      <c r="A801" s="222"/>
      <c r="B801" s="222"/>
      <c r="C801" s="52" t="s">
        <v>715</v>
      </c>
      <c r="D801" s="53" t="s">
        <v>748</v>
      </c>
      <c r="E801" s="53" t="s">
        <v>717</v>
      </c>
      <c r="F801" s="52" t="s">
        <v>65</v>
      </c>
      <c r="G801" s="52" t="s">
        <v>65</v>
      </c>
      <c r="H801" s="52" t="s">
        <v>584</v>
      </c>
      <c r="I801" s="52" t="s">
        <v>434</v>
      </c>
      <c r="J801" s="52" t="s">
        <v>721</v>
      </c>
      <c r="K801" s="61" t="s">
        <v>530</v>
      </c>
      <c r="L801" s="163"/>
      <c r="M801" s="163"/>
      <c r="N801" s="163"/>
      <c r="O801" s="163"/>
      <c r="P801" s="15" t="s">
        <v>722</v>
      </c>
      <c r="Q801" s="59"/>
      <c r="R801" s="59" t="s">
        <v>719</v>
      </c>
    </row>
    <row r="802" spans="1:18" ht="100.9">
      <c r="A802" s="222"/>
      <c r="B802" s="222"/>
      <c r="C802" s="52" t="s">
        <v>715</v>
      </c>
      <c r="D802" s="53" t="s">
        <v>748</v>
      </c>
      <c r="E802" s="53" t="s">
        <v>717</v>
      </c>
      <c r="F802" s="52" t="s">
        <v>65</v>
      </c>
      <c r="G802" s="52" t="s">
        <v>65</v>
      </c>
      <c r="H802" s="52" t="s">
        <v>584</v>
      </c>
      <c r="I802" s="52" t="s">
        <v>434</v>
      </c>
      <c r="J802" s="52" t="s">
        <v>721</v>
      </c>
      <c r="K802" s="61" t="s">
        <v>533</v>
      </c>
      <c r="L802" s="163"/>
      <c r="M802" s="163"/>
      <c r="N802" s="163"/>
      <c r="O802" s="163"/>
      <c r="P802" s="15" t="s">
        <v>722</v>
      </c>
      <c r="Q802" s="59"/>
      <c r="R802" s="59" t="s">
        <v>719</v>
      </c>
    </row>
    <row r="803" spans="1:18" ht="100.9">
      <c r="A803" s="222"/>
      <c r="B803" s="222"/>
      <c r="C803" s="52" t="s">
        <v>715</v>
      </c>
      <c r="D803" s="53" t="s">
        <v>748</v>
      </c>
      <c r="E803" s="53" t="s">
        <v>717</v>
      </c>
      <c r="F803" s="52" t="s">
        <v>65</v>
      </c>
      <c r="G803" s="52" t="s">
        <v>65</v>
      </c>
      <c r="H803" s="52" t="s">
        <v>584</v>
      </c>
      <c r="I803" s="52" t="s">
        <v>434</v>
      </c>
      <c r="J803" s="52" t="s">
        <v>721</v>
      </c>
      <c r="K803" s="61" t="s">
        <v>534</v>
      </c>
      <c r="L803" s="163"/>
      <c r="M803" s="163"/>
      <c r="N803" s="163"/>
      <c r="O803" s="163"/>
      <c r="P803" s="15" t="s">
        <v>722</v>
      </c>
      <c r="Q803" s="59"/>
      <c r="R803" s="59" t="s">
        <v>719</v>
      </c>
    </row>
    <row r="804" spans="1:18" ht="100.9">
      <c r="A804" s="222"/>
      <c r="B804" s="222"/>
      <c r="C804" s="52" t="s">
        <v>715</v>
      </c>
      <c r="D804" s="53" t="s">
        <v>748</v>
      </c>
      <c r="E804" s="53" t="s">
        <v>717</v>
      </c>
      <c r="F804" s="52" t="s">
        <v>65</v>
      </c>
      <c r="G804" s="52" t="s">
        <v>65</v>
      </c>
      <c r="H804" s="52" t="s">
        <v>584</v>
      </c>
      <c r="I804" s="52" t="s">
        <v>434</v>
      </c>
      <c r="J804" s="52" t="s">
        <v>721</v>
      </c>
      <c r="K804" s="61" t="s">
        <v>536</v>
      </c>
      <c r="L804" s="162">
        <v>7</v>
      </c>
      <c r="M804" s="163"/>
      <c r="N804" s="163"/>
      <c r="O804" s="163"/>
      <c r="P804" s="15" t="s">
        <v>722</v>
      </c>
      <c r="Q804" s="59"/>
      <c r="R804" s="35"/>
    </row>
    <row r="805" spans="1:18" ht="86.45">
      <c r="A805" s="222"/>
      <c r="B805" s="222"/>
      <c r="C805" s="52" t="s">
        <v>715</v>
      </c>
      <c r="D805" s="53" t="s">
        <v>749</v>
      </c>
      <c r="E805" s="53" t="s">
        <v>725</v>
      </c>
      <c r="F805" s="52" t="s">
        <v>65</v>
      </c>
      <c r="G805" s="52" t="s">
        <v>65</v>
      </c>
      <c r="H805" s="52" t="s">
        <v>584</v>
      </c>
      <c r="I805" s="52" t="s">
        <v>434</v>
      </c>
      <c r="J805" s="52" t="s">
        <v>721</v>
      </c>
      <c r="K805" s="61" t="s">
        <v>530</v>
      </c>
      <c r="L805" s="163"/>
      <c r="M805" s="163"/>
      <c r="N805" s="163"/>
      <c r="O805" s="163"/>
      <c r="P805" s="15" t="s">
        <v>726</v>
      </c>
      <c r="Q805" s="59"/>
      <c r="R805" s="59" t="s">
        <v>719</v>
      </c>
    </row>
    <row r="806" spans="1:18" ht="86.45">
      <c r="A806" s="222"/>
      <c r="B806" s="222"/>
      <c r="C806" s="52" t="s">
        <v>715</v>
      </c>
      <c r="D806" s="53" t="s">
        <v>749</v>
      </c>
      <c r="E806" s="53" t="s">
        <v>725</v>
      </c>
      <c r="F806" s="52" t="s">
        <v>65</v>
      </c>
      <c r="G806" s="52" t="s">
        <v>65</v>
      </c>
      <c r="H806" s="52" t="s">
        <v>584</v>
      </c>
      <c r="I806" s="52" t="s">
        <v>434</v>
      </c>
      <c r="J806" s="52" t="s">
        <v>721</v>
      </c>
      <c r="K806" s="61" t="s">
        <v>533</v>
      </c>
      <c r="L806" s="163"/>
      <c r="M806" s="163"/>
      <c r="N806" s="163"/>
      <c r="O806" s="163"/>
      <c r="P806" s="15" t="s">
        <v>726</v>
      </c>
      <c r="Q806" s="59"/>
      <c r="R806" s="59" t="s">
        <v>719</v>
      </c>
    </row>
    <row r="807" spans="1:18" ht="86.45">
      <c r="A807" s="222"/>
      <c r="B807" s="222"/>
      <c r="C807" s="52" t="s">
        <v>715</v>
      </c>
      <c r="D807" s="53" t="s">
        <v>749</v>
      </c>
      <c r="E807" s="53" t="s">
        <v>725</v>
      </c>
      <c r="F807" s="52" t="s">
        <v>65</v>
      </c>
      <c r="G807" s="52" t="s">
        <v>65</v>
      </c>
      <c r="H807" s="52" t="s">
        <v>584</v>
      </c>
      <c r="I807" s="52" t="s">
        <v>434</v>
      </c>
      <c r="J807" s="52" t="s">
        <v>721</v>
      </c>
      <c r="K807" s="61" t="s">
        <v>534</v>
      </c>
      <c r="L807" s="163"/>
      <c r="M807" s="163"/>
      <c r="N807" s="163"/>
      <c r="O807" s="163"/>
      <c r="P807" s="15" t="s">
        <v>726</v>
      </c>
      <c r="Q807" s="59"/>
      <c r="R807" s="59" t="s">
        <v>719</v>
      </c>
    </row>
    <row r="808" spans="1:18" ht="86.45">
      <c r="A808" s="222"/>
      <c r="B808" s="222"/>
      <c r="C808" s="52" t="s">
        <v>715</v>
      </c>
      <c r="D808" s="53" t="s">
        <v>749</v>
      </c>
      <c r="E808" s="53" t="s">
        <v>725</v>
      </c>
      <c r="F808" s="52" t="s">
        <v>65</v>
      </c>
      <c r="G808" s="52" t="s">
        <v>65</v>
      </c>
      <c r="H808" s="52" t="s">
        <v>584</v>
      </c>
      <c r="I808" s="52" t="s">
        <v>434</v>
      </c>
      <c r="J808" s="52" t="s">
        <v>721</v>
      </c>
      <c r="K808" s="61" t="s">
        <v>536</v>
      </c>
      <c r="L808" s="162">
        <v>0</v>
      </c>
      <c r="M808" s="163"/>
      <c r="N808" s="163"/>
      <c r="O808" s="163"/>
      <c r="P808" s="15" t="s">
        <v>726</v>
      </c>
      <c r="Q808" s="59"/>
      <c r="R808" s="35"/>
    </row>
    <row r="809" spans="1:18" ht="100.9">
      <c r="A809" s="222"/>
      <c r="B809" s="222"/>
      <c r="C809" s="52" t="s">
        <v>715</v>
      </c>
      <c r="D809" s="53" t="s">
        <v>750</v>
      </c>
      <c r="E809" s="53" t="s">
        <v>725</v>
      </c>
      <c r="F809" s="52" t="s">
        <v>65</v>
      </c>
      <c r="G809" s="52" t="s">
        <v>65</v>
      </c>
      <c r="H809" s="52" t="s">
        <v>584</v>
      </c>
      <c r="I809" s="52" t="s">
        <v>434</v>
      </c>
      <c r="J809" s="52" t="s">
        <v>483</v>
      </c>
      <c r="K809" s="61" t="s">
        <v>530</v>
      </c>
      <c r="L809" s="163"/>
      <c r="M809" s="163"/>
      <c r="N809" s="163"/>
      <c r="O809" s="163"/>
      <c r="P809" s="15" t="s">
        <v>729</v>
      </c>
      <c r="Q809" s="59"/>
      <c r="R809" s="59" t="s">
        <v>719</v>
      </c>
    </row>
    <row r="810" spans="1:18" ht="100.9">
      <c r="A810" s="222"/>
      <c r="B810" s="222"/>
      <c r="C810" s="52" t="s">
        <v>715</v>
      </c>
      <c r="D810" s="53" t="s">
        <v>750</v>
      </c>
      <c r="E810" s="53" t="s">
        <v>725</v>
      </c>
      <c r="F810" s="52" t="s">
        <v>65</v>
      </c>
      <c r="G810" s="52" t="s">
        <v>65</v>
      </c>
      <c r="H810" s="52" t="s">
        <v>584</v>
      </c>
      <c r="I810" s="52" t="s">
        <v>434</v>
      </c>
      <c r="J810" s="52" t="s">
        <v>483</v>
      </c>
      <c r="K810" s="61" t="s">
        <v>533</v>
      </c>
      <c r="L810" s="163"/>
      <c r="M810" s="163"/>
      <c r="N810" s="163"/>
      <c r="O810" s="163"/>
      <c r="P810" s="15" t="s">
        <v>729</v>
      </c>
      <c r="Q810" s="59"/>
      <c r="R810" s="59" t="s">
        <v>719</v>
      </c>
    </row>
    <row r="811" spans="1:18" ht="100.9">
      <c r="A811" s="222"/>
      <c r="B811" s="222"/>
      <c r="C811" s="52" t="s">
        <v>715</v>
      </c>
      <c r="D811" s="53" t="s">
        <v>750</v>
      </c>
      <c r="E811" s="53" t="s">
        <v>725</v>
      </c>
      <c r="F811" s="52" t="s">
        <v>65</v>
      </c>
      <c r="G811" s="52" t="s">
        <v>65</v>
      </c>
      <c r="H811" s="52" t="s">
        <v>584</v>
      </c>
      <c r="I811" s="52" t="s">
        <v>434</v>
      </c>
      <c r="J811" s="52" t="s">
        <v>483</v>
      </c>
      <c r="K811" s="61" t="s">
        <v>534</v>
      </c>
      <c r="L811" s="163"/>
      <c r="M811" s="163"/>
      <c r="N811" s="163"/>
      <c r="O811" s="163"/>
      <c r="P811" s="15" t="s">
        <v>729</v>
      </c>
      <c r="Q811" s="59"/>
      <c r="R811" s="59" t="s">
        <v>719</v>
      </c>
    </row>
    <row r="812" spans="1:18" ht="100.9">
      <c r="A812" s="222"/>
      <c r="B812" s="222"/>
      <c r="C812" s="52" t="s">
        <v>715</v>
      </c>
      <c r="D812" s="53" t="s">
        <v>750</v>
      </c>
      <c r="E812" s="53" t="s">
        <v>725</v>
      </c>
      <c r="F812" s="52" t="s">
        <v>65</v>
      </c>
      <c r="G812" s="52" t="s">
        <v>65</v>
      </c>
      <c r="H812" s="52" t="s">
        <v>584</v>
      </c>
      <c r="I812" s="52" t="s">
        <v>434</v>
      </c>
      <c r="J812" s="52" t="s">
        <v>483</v>
      </c>
      <c r="K812" s="61" t="s">
        <v>536</v>
      </c>
      <c r="L812" s="162">
        <v>36</v>
      </c>
      <c r="M812" s="163"/>
      <c r="N812" s="163"/>
      <c r="O812" s="163"/>
      <c r="P812" s="15" t="s">
        <v>729</v>
      </c>
      <c r="Q812" s="59"/>
      <c r="R812" s="35"/>
    </row>
    <row r="813" spans="1:18" ht="144">
      <c r="A813" s="222" t="s">
        <v>396</v>
      </c>
      <c r="B813" s="222"/>
      <c r="C813" s="52" t="s">
        <v>751</v>
      </c>
      <c r="D813" s="53" t="s">
        <v>752</v>
      </c>
      <c r="E813" s="53" t="s">
        <v>753</v>
      </c>
      <c r="F813" s="52" t="s">
        <v>65</v>
      </c>
      <c r="G813" s="61" t="s">
        <v>65</v>
      </c>
      <c r="H813" s="52" t="s">
        <v>65</v>
      </c>
      <c r="I813" s="52" t="s">
        <v>65</v>
      </c>
      <c r="J813" s="52" t="s">
        <v>65</v>
      </c>
      <c r="K813" s="61" t="s">
        <v>65</v>
      </c>
      <c r="L813" s="163"/>
      <c r="M813" s="163"/>
      <c r="N813" s="163"/>
      <c r="O813" s="163"/>
      <c r="P813" s="8" t="s">
        <v>754</v>
      </c>
      <c r="Q813" s="130" t="s">
        <v>755</v>
      </c>
      <c r="R813" s="130" t="s">
        <v>756</v>
      </c>
    </row>
  </sheetData>
  <sheetProtection formatCells="0" formatColumns="0" formatRows="0" sort="0" autoFilter="0"/>
  <autoFilter ref="A9:R813" xr:uid="{63ECF574-0560-4D63-9AE0-D5DEC91D63B5}">
    <filterColumn colId="0" showButton="0"/>
  </autoFilter>
  <conditionalFormatting sqref="F1:G9">
    <cfRule type="cellIs" dxfId="13" priority="5" operator="equal">
      <formula>"All"</formula>
    </cfRule>
  </conditionalFormatting>
  <conditionalFormatting sqref="F141:G1048576">
    <cfRule type="cellIs" dxfId="12" priority="1" operator="equal">
      <formula>"All"</formula>
    </cfRule>
  </conditionalFormatting>
  <pageMargins left="0.7" right="0.7" top="0.75" bottom="0.75" header="0.3" footer="0.3"/>
  <pageSetup paperSize="5" scal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11">
    <pageSetUpPr fitToPage="1"/>
  </sheetPr>
  <dimension ref="A3:O814"/>
  <sheetViews>
    <sheetView zoomScale="80" zoomScaleNormal="80" workbookViewId="0">
      <selection activeCell="A9" sqref="A9"/>
    </sheetView>
  </sheetViews>
  <sheetFormatPr defaultColWidth="9.42578125" defaultRowHeight="14.45"/>
  <cols>
    <col min="1" max="3" width="10.42578125" style="7" customWidth="1"/>
    <col min="4" max="4" width="27.42578125" style="1" customWidth="1"/>
    <col min="5" max="5" width="32.42578125" style="7" customWidth="1"/>
    <col min="6" max="6" width="31.5703125" style="7" customWidth="1"/>
    <col min="7" max="7" width="37" style="7" hidden="1" customWidth="1"/>
    <col min="8" max="8" width="25.42578125" style="7" hidden="1" customWidth="1"/>
    <col min="9" max="9" width="17.5703125" style="7" customWidth="1"/>
    <col min="10" max="10" width="12.5703125" style="7" bestFit="1" customWidth="1"/>
    <col min="11" max="12" width="12.42578125" style="7" bestFit="1" customWidth="1"/>
    <col min="13" max="13" width="13.5703125" style="1" customWidth="1"/>
    <col min="14" max="14" width="33.42578125" style="7" customWidth="1"/>
    <col min="15" max="15" width="14.5703125" style="7" bestFit="1" customWidth="1"/>
    <col min="16" max="16384" width="9.42578125" style="7"/>
  </cols>
  <sheetData>
    <row r="3" spans="4:15" ht="15" thickBot="1">
      <c r="L3" s="117"/>
    </row>
    <row r="4" spans="4:15">
      <c r="D4" s="10" t="s">
        <v>375</v>
      </c>
      <c r="E4" s="13" t="str">
        <f>IF('Cover Sheet Tables 1-15'!$D$8 = "", "",'Cover Sheet Tables 1-15'!$D$8)</f>
        <v>Southern California Edison</v>
      </c>
      <c r="J4" s="133"/>
      <c r="K4" s="118"/>
      <c r="L4" s="118"/>
    </row>
    <row r="5" spans="4:15">
      <c r="D5" s="11" t="s">
        <v>378</v>
      </c>
      <c r="E5" s="9">
        <v>3</v>
      </c>
      <c r="L5" s="118"/>
    </row>
    <row r="6" spans="4:15" ht="15" thickBot="1">
      <c r="D6" s="12" t="s">
        <v>12</v>
      </c>
      <c r="E6" s="14">
        <f>'Cover Sheet Tables 1-15'!D12</f>
        <v>45413</v>
      </c>
    </row>
    <row r="7" spans="4:15">
      <c r="I7" s="77" t="s">
        <v>757</v>
      </c>
      <c r="J7" s="78" t="s">
        <v>382</v>
      </c>
      <c r="K7" s="17"/>
      <c r="L7" s="17"/>
    </row>
    <row r="8" spans="4:15">
      <c r="D8" s="3" t="s">
        <v>758</v>
      </c>
      <c r="E8" s="2"/>
      <c r="F8" s="2"/>
      <c r="G8" s="2"/>
      <c r="H8" s="2"/>
      <c r="I8" s="157">
        <v>1</v>
      </c>
      <c r="J8" s="177"/>
      <c r="K8" s="159"/>
      <c r="L8" s="159"/>
      <c r="M8" s="6"/>
      <c r="N8" s="2"/>
    </row>
    <row r="9" spans="4:15" ht="28.9">
      <c r="D9" s="4" t="s">
        <v>759</v>
      </c>
      <c r="E9" s="5" t="s">
        <v>760</v>
      </c>
      <c r="F9" s="5" t="s">
        <v>761</v>
      </c>
      <c r="G9" s="4" t="s">
        <v>762</v>
      </c>
      <c r="H9" s="4" t="s">
        <v>763</v>
      </c>
      <c r="I9" s="184">
        <v>2024</v>
      </c>
      <c r="J9" s="185">
        <v>2023</v>
      </c>
      <c r="K9" s="185">
        <v>2024</v>
      </c>
      <c r="L9" s="185">
        <v>2025</v>
      </c>
      <c r="M9" s="4" t="s">
        <v>393</v>
      </c>
      <c r="N9" s="5" t="s">
        <v>394</v>
      </c>
      <c r="O9" s="5" t="s">
        <v>395</v>
      </c>
    </row>
    <row r="10" spans="4:15" ht="57.6">
      <c r="D10" s="38" t="s">
        <v>764</v>
      </c>
      <c r="E10" s="38" t="s">
        <v>765</v>
      </c>
      <c r="F10" s="38" t="s">
        <v>766</v>
      </c>
      <c r="G10" s="38" t="s">
        <v>767</v>
      </c>
      <c r="H10" s="38" t="s">
        <v>768</v>
      </c>
      <c r="I10" s="165">
        <v>3</v>
      </c>
      <c r="J10" s="186">
        <v>38.980823299999997</v>
      </c>
      <c r="K10" s="186">
        <v>37.843969600000001</v>
      </c>
      <c r="L10" s="186">
        <v>37.072240000000001</v>
      </c>
      <c r="M10" s="38"/>
      <c r="N10" s="33"/>
      <c r="O10" s="33"/>
    </row>
    <row r="11" spans="4:15" ht="86.45">
      <c r="D11" s="38" t="s">
        <v>769</v>
      </c>
      <c r="E11" s="38" t="s">
        <v>770</v>
      </c>
      <c r="F11" s="38" t="s">
        <v>771</v>
      </c>
      <c r="G11" s="38" t="s">
        <v>772</v>
      </c>
      <c r="H11" s="38" t="s">
        <v>773</v>
      </c>
      <c r="I11" s="165">
        <v>130</v>
      </c>
      <c r="J11" s="176">
        <v>360.53423029999999</v>
      </c>
      <c r="K11" s="176">
        <v>360.17610739999998</v>
      </c>
      <c r="L11" s="176">
        <v>360.50141730000001</v>
      </c>
      <c r="M11" s="39"/>
      <c r="N11" s="34"/>
      <c r="O11" s="35"/>
    </row>
    <row r="12" spans="4:15" ht="86.45">
      <c r="D12" s="38" t="s">
        <v>774</v>
      </c>
      <c r="E12" s="38" t="s">
        <v>775</v>
      </c>
      <c r="F12" s="38" t="s">
        <v>776</v>
      </c>
      <c r="G12" s="38" t="s">
        <v>777</v>
      </c>
      <c r="H12" s="38" t="s">
        <v>773</v>
      </c>
      <c r="I12" s="165">
        <v>503</v>
      </c>
      <c r="J12" s="176">
        <v>2017.7963259999999</v>
      </c>
      <c r="K12" s="176">
        <v>1945.887033</v>
      </c>
      <c r="L12" s="176">
        <v>1892.4630500000001</v>
      </c>
      <c r="M12" s="39"/>
      <c r="N12" s="34"/>
      <c r="O12" s="35"/>
    </row>
    <row r="13" spans="4:15" ht="57.6">
      <c r="D13" s="136" t="s">
        <v>778</v>
      </c>
      <c r="E13" s="38" t="s">
        <v>779</v>
      </c>
      <c r="F13" s="38" t="s">
        <v>780</v>
      </c>
      <c r="G13" s="38" t="s">
        <v>781</v>
      </c>
      <c r="H13" s="38"/>
      <c r="I13" s="165">
        <v>4715</v>
      </c>
      <c r="J13" s="176">
        <v>4021</v>
      </c>
      <c r="K13" s="176">
        <v>4021</v>
      </c>
      <c r="L13" s="176">
        <v>4021</v>
      </c>
      <c r="M13" s="39"/>
      <c r="N13" s="34"/>
      <c r="O13" s="35"/>
    </row>
    <row r="14" spans="4:15" ht="93.75" customHeight="1">
      <c r="D14" s="120" t="s">
        <v>782</v>
      </c>
      <c r="E14" s="38" t="s">
        <v>783</v>
      </c>
      <c r="F14" s="38" t="s">
        <v>784</v>
      </c>
      <c r="G14" s="38" t="s">
        <v>785</v>
      </c>
      <c r="H14" s="38"/>
      <c r="I14" s="165">
        <v>44</v>
      </c>
      <c r="J14" s="176">
        <v>57</v>
      </c>
      <c r="K14" s="176">
        <v>54.15</v>
      </c>
      <c r="L14" s="176">
        <v>51.442499999999995</v>
      </c>
      <c r="M14" s="39"/>
      <c r="N14" s="39" t="s">
        <v>786</v>
      </c>
      <c r="O14" s="35"/>
    </row>
    <row r="15" spans="4:15" ht="57.6">
      <c r="D15" s="120" t="s">
        <v>787</v>
      </c>
      <c r="E15" s="38" t="s">
        <v>788</v>
      </c>
      <c r="F15" s="38" t="s">
        <v>789</v>
      </c>
      <c r="G15" s="38" t="s">
        <v>790</v>
      </c>
      <c r="H15" s="38"/>
      <c r="I15" s="165">
        <v>3428</v>
      </c>
      <c r="J15" s="176">
        <v>15782.349999999999</v>
      </c>
      <c r="K15" s="176">
        <v>14993.232499999998</v>
      </c>
      <c r="L15" s="176">
        <v>14243.570874999998</v>
      </c>
      <c r="M15" s="39"/>
      <c r="N15" s="34" t="s">
        <v>791</v>
      </c>
      <c r="O15" s="35"/>
    </row>
    <row r="16" spans="4:15" ht="100.9">
      <c r="D16" s="38" t="s">
        <v>792</v>
      </c>
      <c r="E16" s="38" t="s">
        <v>793</v>
      </c>
      <c r="F16" s="38" t="s">
        <v>794</v>
      </c>
      <c r="G16" s="38" t="s">
        <v>795</v>
      </c>
      <c r="H16" s="38" t="s">
        <v>796</v>
      </c>
      <c r="I16" s="266">
        <v>0</v>
      </c>
      <c r="J16" s="201">
        <v>7</v>
      </c>
      <c r="K16" s="201">
        <v>7</v>
      </c>
      <c r="L16" s="201">
        <v>7</v>
      </c>
      <c r="M16" s="39"/>
      <c r="N16" s="113" t="s">
        <v>797</v>
      </c>
      <c r="O16" s="35"/>
    </row>
    <row r="17" spans="4:15" ht="100.9">
      <c r="D17" s="38" t="s">
        <v>798</v>
      </c>
      <c r="E17" s="38" t="s">
        <v>799</v>
      </c>
      <c r="F17" s="38" t="s">
        <v>800</v>
      </c>
      <c r="G17" s="38" t="s">
        <v>795</v>
      </c>
      <c r="H17" s="38" t="s">
        <v>796</v>
      </c>
      <c r="I17" s="266">
        <v>0</v>
      </c>
      <c r="J17" s="176">
        <v>225</v>
      </c>
      <c r="K17" s="176">
        <v>212</v>
      </c>
      <c r="L17" s="176">
        <v>199</v>
      </c>
      <c r="M17" s="39"/>
      <c r="N17" s="113" t="s">
        <v>801</v>
      </c>
      <c r="O17" s="35"/>
    </row>
    <row r="18" spans="4:15" ht="100.9">
      <c r="D18" s="38" t="s">
        <v>802</v>
      </c>
      <c r="E18" s="38" t="s">
        <v>803</v>
      </c>
      <c r="F18" s="38" t="s">
        <v>804</v>
      </c>
      <c r="G18" s="38" t="s">
        <v>795</v>
      </c>
      <c r="H18" s="38" t="s">
        <v>796</v>
      </c>
      <c r="I18" s="266">
        <v>0</v>
      </c>
      <c r="J18" s="234">
        <v>2516572</v>
      </c>
      <c r="K18" s="234">
        <v>2290080</v>
      </c>
      <c r="L18" s="234">
        <v>2083972</v>
      </c>
      <c r="M18" s="39"/>
      <c r="N18" s="113" t="s">
        <v>801</v>
      </c>
      <c r="O18" s="35"/>
    </row>
    <row r="19" spans="4:15" ht="100.9">
      <c r="D19" s="38" t="s">
        <v>805</v>
      </c>
      <c r="E19" s="38" t="s">
        <v>806</v>
      </c>
      <c r="F19" s="38" t="s">
        <v>807</v>
      </c>
      <c r="G19" s="38" t="s">
        <v>795</v>
      </c>
      <c r="H19" s="38" t="s">
        <v>796</v>
      </c>
      <c r="I19" s="266">
        <v>0</v>
      </c>
      <c r="J19" s="234">
        <v>126361</v>
      </c>
      <c r="K19" s="234">
        <v>107408</v>
      </c>
      <c r="L19" s="234">
        <v>91297</v>
      </c>
      <c r="M19" s="39"/>
      <c r="N19" s="113" t="s">
        <v>801</v>
      </c>
      <c r="O19" s="35"/>
    </row>
    <row r="20" spans="4:15" ht="100.9">
      <c r="D20" s="38" t="s">
        <v>808</v>
      </c>
      <c r="E20" s="38" t="s">
        <v>809</v>
      </c>
      <c r="F20" s="38" t="s">
        <v>810</v>
      </c>
      <c r="G20" s="38" t="s">
        <v>811</v>
      </c>
      <c r="H20" s="38" t="s">
        <v>812</v>
      </c>
      <c r="I20" s="165">
        <v>0</v>
      </c>
      <c r="J20" s="176">
        <v>48</v>
      </c>
      <c r="K20" s="176">
        <v>48</v>
      </c>
      <c r="L20" s="176">
        <v>48</v>
      </c>
      <c r="M20" s="39" t="s">
        <v>813</v>
      </c>
      <c r="N20" s="39" t="s">
        <v>814</v>
      </c>
      <c r="O20" s="35"/>
    </row>
    <row r="21" spans="4:15" ht="100.9">
      <c r="D21" s="38" t="s">
        <v>815</v>
      </c>
      <c r="E21" s="38" t="s">
        <v>816</v>
      </c>
      <c r="F21" s="38" t="s">
        <v>810</v>
      </c>
      <c r="G21" s="38" t="s">
        <v>811</v>
      </c>
      <c r="H21" s="38" t="s">
        <v>812</v>
      </c>
      <c r="I21" s="165">
        <v>0</v>
      </c>
      <c r="J21" s="176">
        <v>56</v>
      </c>
      <c r="K21" s="176">
        <v>56</v>
      </c>
      <c r="L21" s="176">
        <v>56</v>
      </c>
      <c r="M21" s="39" t="s">
        <v>813</v>
      </c>
      <c r="N21" s="39" t="s">
        <v>814</v>
      </c>
      <c r="O21" s="35"/>
    </row>
    <row r="22" spans="4:15">
      <c r="D22" s="36"/>
      <c r="E22" s="37"/>
      <c r="F22" s="37"/>
      <c r="G22" s="37"/>
      <c r="H22" s="37"/>
      <c r="I22" s="37"/>
      <c r="J22" s="37"/>
      <c r="K22" s="37"/>
      <c r="L22" s="37"/>
      <c r="M22" s="36"/>
      <c r="N22" s="37"/>
    </row>
    <row r="23" spans="4:15">
      <c r="D23" s="36"/>
      <c r="E23" s="37"/>
      <c r="F23" s="37"/>
      <c r="G23" s="37"/>
      <c r="H23" s="37"/>
      <c r="I23" s="37"/>
      <c r="J23" s="37"/>
      <c r="K23" s="37"/>
      <c r="L23" s="37"/>
      <c r="M23" s="36"/>
      <c r="N23" s="37"/>
    </row>
    <row r="24" spans="4:15">
      <c r="D24" s="36"/>
      <c r="E24" s="37"/>
      <c r="F24" s="37"/>
      <c r="G24" s="37"/>
      <c r="H24" s="37"/>
      <c r="I24" s="37"/>
      <c r="J24" s="37"/>
      <c r="K24" s="37"/>
      <c r="L24" s="37"/>
      <c r="M24" s="36"/>
      <c r="N24" s="37"/>
    </row>
    <row r="25" spans="4:15">
      <c r="D25" s="36"/>
      <c r="E25" s="37"/>
      <c r="F25" s="37"/>
      <c r="G25" s="37"/>
      <c r="H25" s="37"/>
      <c r="I25" s="37"/>
      <c r="J25" s="37"/>
      <c r="K25" s="37"/>
      <c r="L25" s="37"/>
      <c r="M25" s="36"/>
      <c r="N25" s="37"/>
    </row>
    <row r="26" spans="4:15">
      <c r="D26" s="36"/>
      <c r="E26" s="37"/>
      <c r="F26" s="37"/>
      <c r="G26" s="37"/>
      <c r="H26" s="37"/>
      <c r="I26" s="37"/>
      <c r="J26" s="37"/>
      <c r="K26" s="37"/>
      <c r="L26" s="37"/>
      <c r="M26" s="36"/>
      <c r="N26" s="37"/>
    </row>
    <row r="27" spans="4:15">
      <c r="D27" s="36"/>
      <c r="E27" s="37"/>
      <c r="F27" s="37"/>
      <c r="G27" s="37"/>
      <c r="H27" s="37"/>
      <c r="I27" s="37"/>
      <c r="J27" s="37"/>
      <c r="K27" s="37"/>
      <c r="L27" s="37"/>
      <c r="M27" s="36"/>
      <c r="N27" s="37"/>
    </row>
    <row r="28" spans="4:15">
      <c r="D28" s="36"/>
      <c r="E28" s="37"/>
      <c r="F28" s="37"/>
      <c r="G28" s="37"/>
      <c r="H28" s="37"/>
      <c r="I28" s="37"/>
      <c r="J28" s="37"/>
      <c r="K28" s="37"/>
      <c r="L28" s="37"/>
      <c r="M28" s="36"/>
      <c r="N28" s="37"/>
    </row>
    <row r="29" spans="4:15">
      <c r="D29" s="36"/>
      <c r="E29" s="37"/>
      <c r="F29" s="37"/>
      <c r="G29" s="37"/>
      <c r="H29" s="37"/>
      <c r="I29" s="37"/>
      <c r="J29" s="37"/>
      <c r="K29" s="37"/>
      <c r="L29" s="37"/>
      <c r="M29" s="36"/>
      <c r="N29" s="37"/>
    </row>
    <row r="30" spans="4:15">
      <c r="D30" s="36"/>
      <c r="E30" s="37"/>
      <c r="F30" s="37"/>
      <c r="G30" s="37"/>
      <c r="H30" s="37"/>
      <c r="I30" s="37"/>
      <c r="J30" s="37"/>
      <c r="K30" s="37"/>
      <c r="L30" s="37"/>
      <c r="M30" s="36"/>
      <c r="N30" s="37"/>
    </row>
    <row r="31" spans="4:15">
      <c r="D31" s="36"/>
      <c r="E31" s="37"/>
      <c r="F31" s="37"/>
      <c r="G31" s="37"/>
      <c r="H31" s="37"/>
      <c r="I31" s="37"/>
      <c r="J31" s="37"/>
      <c r="K31" s="37"/>
      <c r="L31" s="37"/>
      <c r="M31" s="36"/>
      <c r="N31" s="37"/>
    </row>
    <row r="32" spans="4:15">
      <c r="D32" s="36"/>
      <c r="E32" s="37"/>
      <c r="F32" s="37"/>
      <c r="G32" s="37"/>
      <c r="H32" s="37"/>
      <c r="I32" s="37"/>
      <c r="J32" s="37"/>
      <c r="K32" s="37"/>
      <c r="L32" s="37"/>
      <c r="M32" s="36"/>
      <c r="N32" s="37"/>
    </row>
    <row r="33" spans="4:14">
      <c r="D33" s="36"/>
      <c r="E33" s="37"/>
      <c r="F33" s="37"/>
      <c r="G33" s="37"/>
      <c r="H33" s="37"/>
      <c r="I33" s="37"/>
      <c r="J33" s="37"/>
      <c r="K33" s="37"/>
      <c r="L33" s="37"/>
      <c r="M33" s="36"/>
      <c r="N33" s="37"/>
    </row>
    <row r="34" spans="4:14">
      <c r="D34" s="36"/>
      <c r="E34" s="37"/>
      <c r="F34" s="37"/>
      <c r="G34" s="37"/>
      <c r="H34" s="37"/>
      <c r="I34" s="37"/>
      <c r="J34" s="37"/>
      <c r="K34" s="37"/>
      <c r="L34" s="37"/>
      <c r="M34" s="36"/>
      <c r="N34" s="37"/>
    </row>
    <row r="35" spans="4:14">
      <c r="D35" s="36"/>
      <c r="E35" s="37"/>
      <c r="F35" s="37"/>
      <c r="G35" s="37"/>
      <c r="H35" s="37"/>
      <c r="I35" s="37"/>
      <c r="J35" s="37"/>
      <c r="K35" s="37"/>
      <c r="L35" s="37"/>
      <c r="M35" s="36"/>
      <c r="N35" s="37"/>
    </row>
    <row r="36" spans="4:14">
      <c r="D36" s="36"/>
      <c r="E36" s="37"/>
      <c r="F36" s="37"/>
      <c r="G36" s="37"/>
      <c r="H36" s="37"/>
      <c r="I36" s="37"/>
      <c r="J36" s="37"/>
      <c r="K36" s="37"/>
      <c r="L36" s="37"/>
      <c r="M36" s="36"/>
      <c r="N36" s="37"/>
    </row>
    <row r="37" spans="4:14">
      <c r="D37" s="36"/>
      <c r="E37" s="37"/>
      <c r="F37" s="37"/>
      <c r="G37" s="37"/>
      <c r="H37" s="37"/>
      <c r="I37" s="37"/>
      <c r="J37" s="37"/>
      <c r="K37" s="37"/>
      <c r="L37" s="37"/>
      <c r="M37" s="36"/>
      <c r="N37" s="37"/>
    </row>
    <row r="38" spans="4:14">
      <c r="D38" s="36"/>
      <c r="E38" s="37"/>
      <c r="F38" s="37"/>
      <c r="G38" s="37"/>
      <c r="H38" s="37"/>
      <c r="I38" s="37"/>
      <c r="J38" s="37"/>
      <c r="K38" s="37"/>
      <c r="L38" s="37"/>
      <c r="M38" s="36"/>
      <c r="N38" s="37"/>
    </row>
    <row r="39" spans="4:14">
      <c r="D39" s="36"/>
      <c r="E39" s="37"/>
      <c r="F39" s="37"/>
      <c r="G39" s="37"/>
      <c r="H39" s="37"/>
      <c r="I39" s="37"/>
      <c r="J39" s="37"/>
      <c r="K39" s="37"/>
      <c r="L39" s="37"/>
      <c r="M39" s="36"/>
      <c r="N39" s="37"/>
    </row>
    <row r="40" spans="4:14">
      <c r="D40" s="36"/>
      <c r="E40" s="37"/>
      <c r="F40" s="37"/>
      <c r="G40" s="37"/>
      <c r="H40" s="37"/>
      <c r="I40" s="37"/>
      <c r="J40" s="37"/>
      <c r="K40" s="37"/>
      <c r="L40" s="37"/>
      <c r="M40" s="36"/>
      <c r="N40" s="37"/>
    </row>
    <row r="41" spans="4:14">
      <c r="D41" s="36"/>
      <c r="E41" s="37"/>
      <c r="F41" s="37"/>
      <c r="G41" s="37"/>
      <c r="H41" s="37"/>
      <c r="I41" s="37"/>
      <c r="J41" s="37"/>
      <c r="K41" s="37"/>
      <c r="L41" s="37"/>
      <c r="M41" s="36"/>
      <c r="N41" s="37"/>
    </row>
    <row r="42" spans="4:14">
      <c r="D42" s="36"/>
      <c r="E42" s="37"/>
      <c r="F42" s="37"/>
      <c r="G42" s="37"/>
      <c r="H42" s="37"/>
      <c r="I42" s="37"/>
      <c r="J42" s="37"/>
      <c r="K42" s="37"/>
      <c r="L42" s="37"/>
      <c r="M42" s="36"/>
      <c r="N42" s="37"/>
    </row>
    <row r="43" spans="4:14">
      <c r="D43" s="36"/>
      <c r="E43" s="37"/>
      <c r="F43" s="37"/>
      <c r="G43" s="37"/>
      <c r="H43" s="37"/>
      <c r="I43" s="37"/>
      <c r="J43" s="37"/>
      <c r="K43" s="37"/>
      <c r="L43" s="37"/>
      <c r="M43" s="36"/>
      <c r="N43" s="37"/>
    </row>
    <row r="44" spans="4:14">
      <c r="D44" s="36"/>
      <c r="E44" s="37"/>
      <c r="F44" s="37"/>
      <c r="G44" s="37"/>
      <c r="H44" s="37"/>
      <c r="I44" s="37"/>
      <c r="J44" s="37"/>
      <c r="K44" s="37"/>
      <c r="L44" s="37"/>
      <c r="M44" s="36"/>
      <c r="N44" s="37"/>
    </row>
    <row r="45" spans="4:14">
      <c r="D45" s="36"/>
      <c r="E45" s="37"/>
      <c r="F45" s="37"/>
      <c r="G45" s="37"/>
      <c r="H45" s="37"/>
      <c r="I45" s="37"/>
      <c r="J45" s="37"/>
      <c r="K45" s="37"/>
      <c r="L45" s="37"/>
      <c r="M45" s="36"/>
      <c r="N45" s="37"/>
    </row>
    <row r="46" spans="4:14">
      <c r="D46" s="36"/>
      <c r="E46" s="37"/>
      <c r="F46" s="37"/>
      <c r="G46" s="37"/>
      <c r="H46" s="37"/>
      <c r="I46" s="37"/>
      <c r="J46" s="37"/>
      <c r="K46" s="37"/>
      <c r="L46" s="37"/>
      <c r="M46" s="36"/>
      <c r="N46" s="37"/>
    </row>
    <row r="47" spans="4:14">
      <c r="D47" s="36"/>
      <c r="E47" s="37"/>
      <c r="F47" s="37"/>
      <c r="G47" s="37"/>
      <c r="H47" s="37"/>
      <c r="I47" s="37"/>
      <c r="J47" s="37"/>
      <c r="K47" s="37"/>
      <c r="L47" s="37"/>
      <c r="M47" s="36"/>
      <c r="N47" s="37"/>
    </row>
    <row r="145" spans="1:3">
      <c r="A145" s="137"/>
      <c r="B145" s="137"/>
      <c r="C145" s="137"/>
    </row>
    <row r="146" spans="1:3">
      <c r="A146" s="137"/>
      <c r="B146" s="137"/>
      <c r="C146" s="137"/>
    </row>
    <row r="148" spans="1:3">
      <c r="A148" s="137"/>
      <c r="B148" s="137"/>
      <c r="C148" s="137"/>
    </row>
    <row r="150" spans="1:3">
      <c r="A150" s="137"/>
      <c r="B150" s="137"/>
      <c r="C150" s="137"/>
    </row>
    <row r="152" spans="1:3">
      <c r="A152" s="137"/>
      <c r="B152" s="137"/>
      <c r="C152" s="137"/>
    </row>
    <row r="156" spans="1:3">
      <c r="A156" s="137"/>
      <c r="B156" s="137"/>
      <c r="C156" s="137"/>
    </row>
    <row r="157" spans="1:3">
      <c r="A157" s="137"/>
      <c r="B157" s="137"/>
      <c r="C157" s="137"/>
    </row>
    <row r="158" spans="1:3">
      <c r="A158" s="137"/>
      <c r="B158" s="137"/>
      <c r="C158" s="137"/>
    </row>
    <row r="160" spans="1:3">
      <c r="A160" s="137"/>
      <c r="B160" s="137"/>
      <c r="C160" s="137"/>
    </row>
    <row r="162" spans="1:3">
      <c r="A162" s="137"/>
      <c r="B162" s="137"/>
      <c r="C162" s="137"/>
    </row>
    <row r="164" spans="1:3">
      <c r="A164" s="137"/>
      <c r="B164" s="137"/>
      <c r="C164" s="137"/>
    </row>
    <row r="204" spans="1:3">
      <c r="A204" s="137"/>
      <c r="B204" s="137"/>
      <c r="C204" s="137"/>
    </row>
    <row r="205" spans="1:3">
      <c r="A205" s="137"/>
      <c r="B205" s="137"/>
      <c r="C205" s="137"/>
    </row>
    <row r="206" spans="1:3">
      <c r="A206" s="137"/>
      <c r="B206" s="137"/>
      <c r="C206" s="137"/>
    </row>
    <row r="208" spans="1:3">
      <c r="A208" s="137"/>
      <c r="B208" s="137"/>
      <c r="C208" s="137"/>
    </row>
    <row r="210" spans="1:3">
      <c r="A210" s="137"/>
      <c r="B210" s="137"/>
      <c r="C210" s="137"/>
    </row>
    <row r="212" spans="1:3">
      <c r="A212" s="137"/>
      <c r="B212" s="137"/>
      <c r="C212" s="137"/>
    </row>
    <row r="216" spans="1:3">
      <c r="A216" s="137"/>
      <c r="B216" s="137"/>
      <c r="C216" s="137"/>
    </row>
    <row r="217" spans="1:3">
      <c r="A217" s="137"/>
      <c r="B217" s="137"/>
      <c r="C217" s="137"/>
    </row>
    <row r="218" spans="1:3">
      <c r="A218" s="137"/>
      <c r="B218" s="137"/>
      <c r="C218" s="137"/>
    </row>
    <row r="220" spans="1:3">
      <c r="A220" s="137"/>
      <c r="B220" s="137"/>
      <c r="C220" s="137"/>
    </row>
    <row r="222" spans="1:3">
      <c r="A222" s="137"/>
      <c r="B222" s="137"/>
      <c r="C222" s="137"/>
    </row>
    <row r="224" spans="1:3">
      <c r="A224" s="137"/>
      <c r="B224" s="137"/>
      <c r="C224" s="137"/>
    </row>
    <row r="264" spans="1:3">
      <c r="A264" s="137"/>
      <c r="B264" s="137"/>
      <c r="C264" s="137"/>
    </row>
    <row r="268" spans="1:3">
      <c r="A268" s="137"/>
      <c r="B268" s="137"/>
      <c r="C268" s="137"/>
    </row>
    <row r="272" spans="1:3">
      <c r="A272" s="137"/>
      <c r="B272" s="137"/>
      <c r="C272" s="137"/>
    </row>
    <row r="276" spans="1:3">
      <c r="A276" s="137"/>
      <c r="B276" s="137"/>
      <c r="C276" s="137"/>
    </row>
    <row r="280" spans="1:3">
      <c r="A280" s="137"/>
      <c r="B280" s="137"/>
      <c r="C280" s="137"/>
    </row>
    <row r="281" spans="1:3">
      <c r="A281" s="137"/>
      <c r="B281" s="137"/>
      <c r="C281" s="137"/>
    </row>
    <row r="282" spans="1:3">
      <c r="A282" s="137"/>
      <c r="B282" s="137"/>
      <c r="C282" s="137"/>
    </row>
    <row r="283" spans="1:3">
      <c r="A283" s="137"/>
      <c r="B283" s="137"/>
      <c r="C283" s="137"/>
    </row>
    <row r="284" spans="1:3">
      <c r="A284" s="137"/>
      <c r="B284" s="137"/>
      <c r="C284" s="137"/>
    </row>
    <row r="285" spans="1:3">
      <c r="A285" s="137"/>
      <c r="B285" s="137"/>
      <c r="C285" s="137"/>
    </row>
    <row r="286" spans="1:3">
      <c r="A286" s="137"/>
      <c r="B286" s="137"/>
      <c r="C286" s="137"/>
    </row>
    <row r="287" spans="1:3">
      <c r="A287" s="137"/>
      <c r="B287" s="137"/>
      <c r="C287" s="137"/>
    </row>
    <row r="288" spans="1:3">
      <c r="A288" s="137"/>
      <c r="B288" s="137"/>
      <c r="C288" s="137"/>
    </row>
    <row r="289" spans="1:3">
      <c r="A289" s="137"/>
      <c r="B289" s="137"/>
      <c r="C289" s="137"/>
    </row>
    <row r="290" spans="1:3">
      <c r="A290" s="137"/>
      <c r="B290" s="137"/>
      <c r="C290" s="137"/>
    </row>
    <row r="291" spans="1:3">
      <c r="A291" s="137"/>
      <c r="B291" s="137"/>
      <c r="C291" s="137"/>
    </row>
    <row r="292" spans="1:3">
      <c r="A292" s="137"/>
      <c r="B292" s="137"/>
      <c r="C292" s="137"/>
    </row>
    <row r="293" spans="1:3">
      <c r="A293" s="137"/>
      <c r="B293" s="137"/>
      <c r="C293" s="137"/>
    </row>
    <row r="294" spans="1:3">
      <c r="A294" s="137"/>
      <c r="B294" s="137"/>
      <c r="C294" s="137"/>
    </row>
    <row r="295" spans="1:3">
      <c r="A295" s="137"/>
      <c r="B295" s="137"/>
      <c r="C295" s="137"/>
    </row>
    <row r="296" spans="1:3">
      <c r="A296" s="137"/>
      <c r="B296" s="137"/>
      <c r="C296" s="137"/>
    </row>
    <row r="297" spans="1:3">
      <c r="A297" s="137"/>
      <c r="B297" s="137"/>
      <c r="C297" s="137"/>
    </row>
    <row r="298" spans="1:3">
      <c r="A298" s="137"/>
      <c r="B298" s="137"/>
      <c r="C298" s="137"/>
    </row>
    <row r="299" spans="1:3">
      <c r="A299" s="137"/>
      <c r="B299" s="137"/>
      <c r="C299" s="137"/>
    </row>
    <row r="300" spans="1:3">
      <c r="A300" s="137"/>
      <c r="B300" s="137"/>
      <c r="C300" s="137"/>
    </row>
    <row r="301" spans="1:3">
      <c r="A301" s="137"/>
      <c r="B301" s="137"/>
      <c r="C301" s="137"/>
    </row>
    <row r="302" spans="1:3">
      <c r="A302" s="137"/>
      <c r="B302" s="137"/>
      <c r="C302" s="137"/>
    </row>
    <row r="303" spans="1:3">
      <c r="A303" s="137"/>
      <c r="B303" s="137"/>
      <c r="C303" s="137"/>
    </row>
    <row r="304" spans="1:3">
      <c r="A304" s="137"/>
      <c r="B304" s="137"/>
      <c r="C304" s="137"/>
    </row>
    <row r="305" spans="1:3">
      <c r="A305" s="137"/>
      <c r="B305" s="137"/>
      <c r="C305" s="137"/>
    </row>
    <row r="306" spans="1:3">
      <c r="A306" s="137"/>
      <c r="B306" s="137"/>
      <c r="C306" s="137"/>
    </row>
    <row r="307" spans="1:3">
      <c r="A307" s="137"/>
      <c r="B307" s="137"/>
      <c r="C307" s="137"/>
    </row>
    <row r="308" spans="1:3">
      <c r="A308" s="137"/>
      <c r="B308" s="137"/>
      <c r="C308" s="137"/>
    </row>
    <row r="309" spans="1:3">
      <c r="A309" s="137"/>
      <c r="B309" s="137"/>
      <c r="C309" s="137"/>
    </row>
    <row r="310" spans="1:3">
      <c r="A310" s="137"/>
      <c r="B310" s="137"/>
      <c r="C310" s="137"/>
    </row>
    <row r="311" spans="1:3">
      <c r="A311" s="137"/>
      <c r="B311" s="137"/>
      <c r="C311" s="137"/>
    </row>
    <row r="312" spans="1:3">
      <c r="A312" s="137"/>
      <c r="B312" s="137"/>
      <c r="C312" s="137"/>
    </row>
    <row r="313" spans="1:3">
      <c r="A313" s="137"/>
      <c r="B313" s="137"/>
      <c r="C313" s="137"/>
    </row>
    <row r="314" spans="1:3">
      <c r="A314" s="137"/>
      <c r="B314" s="137"/>
      <c r="C314" s="137"/>
    </row>
    <row r="315" spans="1:3">
      <c r="A315" s="137"/>
      <c r="B315" s="137"/>
      <c r="C315" s="137"/>
    </row>
    <row r="316" spans="1:3">
      <c r="A316" s="137"/>
      <c r="B316" s="137"/>
      <c r="C316" s="137"/>
    </row>
    <row r="317" spans="1:3">
      <c r="A317" s="137"/>
      <c r="B317" s="137"/>
      <c r="C317" s="137"/>
    </row>
    <row r="318" spans="1:3">
      <c r="A318" s="137"/>
      <c r="B318" s="137"/>
      <c r="C318" s="137"/>
    </row>
    <row r="319" spans="1:3">
      <c r="A319" s="137"/>
      <c r="B319" s="137"/>
      <c r="C319" s="137"/>
    </row>
    <row r="320" spans="1:3">
      <c r="A320" s="137"/>
      <c r="B320" s="137"/>
      <c r="C320" s="137"/>
    </row>
    <row r="321" spans="1:3">
      <c r="A321" s="137"/>
      <c r="B321" s="137"/>
      <c r="C321" s="137"/>
    </row>
    <row r="322" spans="1:3">
      <c r="A322" s="137"/>
      <c r="B322" s="137"/>
      <c r="C322" s="137"/>
    </row>
    <row r="323" spans="1:3">
      <c r="A323" s="137"/>
      <c r="B323" s="137"/>
      <c r="C323" s="137"/>
    </row>
    <row r="324" spans="1:3">
      <c r="A324" s="200"/>
      <c r="B324" s="200"/>
      <c r="C324" s="200"/>
    </row>
    <row r="325" spans="1:3">
      <c r="A325" s="200"/>
      <c r="B325" s="200"/>
      <c r="C325" s="200"/>
    </row>
    <row r="326" spans="1:3">
      <c r="A326" s="200"/>
      <c r="B326" s="200"/>
      <c r="C326" s="200"/>
    </row>
    <row r="327" spans="1:3">
      <c r="A327" s="137"/>
      <c r="B327" s="137"/>
      <c r="C327" s="137"/>
    </row>
    <row r="328" spans="1:3">
      <c r="A328" s="200"/>
      <c r="B328" s="200"/>
      <c r="C328" s="200"/>
    </row>
    <row r="329" spans="1:3">
      <c r="A329" s="137"/>
      <c r="B329" s="137"/>
      <c r="C329" s="137"/>
    </row>
    <row r="330" spans="1:3">
      <c r="A330" s="200"/>
      <c r="B330" s="200"/>
      <c r="C330" s="200"/>
    </row>
    <row r="331" spans="1:3">
      <c r="A331" s="137"/>
      <c r="B331" s="137"/>
      <c r="C331" s="137"/>
    </row>
    <row r="332" spans="1:3">
      <c r="A332" s="200"/>
      <c r="B332" s="200"/>
      <c r="C332" s="200"/>
    </row>
    <row r="333" spans="1:3">
      <c r="A333" s="137"/>
      <c r="B333" s="137"/>
      <c r="C333" s="137"/>
    </row>
    <row r="334" spans="1:3">
      <c r="A334" s="137"/>
      <c r="B334" s="137"/>
      <c r="C334" s="137"/>
    </row>
    <row r="335" spans="1:3">
      <c r="A335" s="137"/>
      <c r="B335" s="137"/>
      <c r="C335" s="137"/>
    </row>
    <row r="337" spans="1:3">
      <c r="A337" s="137"/>
      <c r="B337" s="137"/>
      <c r="C337" s="137"/>
    </row>
    <row r="338" spans="1:3">
      <c r="A338" s="137"/>
      <c r="B338" s="137"/>
      <c r="C338" s="137"/>
    </row>
    <row r="339" spans="1:3">
      <c r="A339" s="137"/>
      <c r="B339" s="137"/>
      <c r="C339" s="137"/>
    </row>
    <row r="340" spans="1:3">
      <c r="A340" s="60"/>
      <c r="B340" s="60"/>
      <c r="C340" s="60"/>
    </row>
    <row r="341" spans="1:3">
      <c r="A341" s="137"/>
      <c r="B341" s="137"/>
      <c r="C341" s="137"/>
    </row>
    <row r="342" spans="1:3">
      <c r="A342" s="137"/>
      <c r="B342" s="137"/>
      <c r="C342" s="137"/>
    </row>
    <row r="343" spans="1:3">
      <c r="A343" s="137"/>
      <c r="B343" s="137"/>
      <c r="C343" s="137"/>
    </row>
    <row r="344" spans="1:3">
      <c r="A344" s="137"/>
      <c r="B344" s="137"/>
      <c r="C344" s="137"/>
    </row>
    <row r="345" spans="1:3">
      <c r="A345" s="137"/>
      <c r="B345" s="137"/>
      <c r="C345" s="137"/>
    </row>
    <row r="346" spans="1:3">
      <c r="A346" s="137"/>
      <c r="B346" s="137"/>
      <c r="C346" s="137"/>
    </row>
    <row r="347" spans="1:3">
      <c r="A347" s="137"/>
      <c r="B347" s="137"/>
      <c r="C347" s="137"/>
    </row>
    <row r="348" spans="1:3">
      <c r="A348" s="137"/>
      <c r="B348" s="137"/>
      <c r="C348" s="137"/>
    </row>
    <row r="349" spans="1:3">
      <c r="A349" s="137"/>
      <c r="B349" s="137"/>
      <c r="C349" s="137"/>
    </row>
    <row r="350" spans="1:3">
      <c r="A350" s="137"/>
      <c r="B350" s="137"/>
      <c r="C350" s="137"/>
    </row>
    <row r="351" spans="1:3">
      <c r="A351" s="137"/>
      <c r="B351" s="137"/>
      <c r="C351" s="137"/>
    </row>
    <row r="352" spans="1:3">
      <c r="A352" s="137"/>
      <c r="B352" s="137"/>
      <c r="C352" s="137"/>
    </row>
    <row r="353" spans="1:3">
      <c r="A353" s="137"/>
      <c r="B353" s="137"/>
      <c r="C353" s="137"/>
    </row>
    <row r="354" spans="1:3">
      <c r="A354" s="137"/>
      <c r="B354" s="137"/>
      <c r="C354" s="137"/>
    </row>
    <row r="355" spans="1:3">
      <c r="A355" s="137"/>
      <c r="B355" s="137"/>
      <c r="C355" s="137"/>
    </row>
    <row r="356" spans="1:3">
      <c r="A356" s="137"/>
      <c r="B356" s="137"/>
      <c r="C356" s="137"/>
    </row>
    <row r="357" spans="1:3">
      <c r="A357" s="137"/>
      <c r="B357" s="137"/>
      <c r="C357" s="137"/>
    </row>
    <row r="358" spans="1:3">
      <c r="A358" s="137"/>
      <c r="B358" s="137"/>
      <c r="C358" s="137"/>
    </row>
    <row r="359" spans="1:3">
      <c r="A359" s="137"/>
      <c r="B359" s="137"/>
      <c r="C359" s="137"/>
    </row>
    <row r="360" spans="1:3">
      <c r="A360" s="137"/>
      <c r="B360" s="137"/>
      <c r="C360" s="137"/>
    </row>
    <row r="361" spans="1:3">
      <c r="A361" s="137"/>
      <c r="B361" s="137"/>
      <c r="C361" s="137"/>
    </row>
    <row r="362" spans="1:3">
      <c r="A362" s="137"/>
      <c r="B362" s="137"/>
      <c r="C362" s="137"/>
    </row>
    <row r="363" spans="1:3">
      <c r="A363" s="137"/>
      <c r="B363" s="137"/>
      <c r="C363" s="137"/>
    </row>
    <row r="364" spans="1:3">
      <c r="A364" s="137"/>
      <c r="B364" s="137"/>
      <c r="C364" s="137"/>
    </row>
    <row r="365" spans="1:3">
      <c r="A365" s="137"/>
      <c r="B365" s="137"/>
      <c r="C365" s="137"/>
    </row>
    <row r="366" spans="1:3">
      <c r="A366" s="137"/>
      <c r="B366" s="137"/>
      <c r="C366" s="137"/>
    </row>
    <row r="367" spans="1:3">
      <c r="A367" s="137"/>
      <c r="B367" s="137"/>
      <c r="C367" s="137"/>
    </row>
    <row r="368" spans="1:3">
      <c r="A368" s="137"/>
      <c r="B368" s="137"/>
      <c r="C368" s="137"/>
    </row>
    <row r="369" spans="1:3">
      <c r="A369" s="137"/>
      <c r="B369" s="137"/>
      <c r="C369" s="137"/>
    </row>
    <row r="370" spans="1:3">
      <c r="A370" s="137"/>
      <c r="B370" s="137"/>
      <c r="C370" s="137"/>
    </row>
    <row r="371" spans="1:3">
      <c r="A371" s="137"/>
      <c r="B371" s="137"/>
      <c r="C371" s="137"/>
    </row>
    <row r="372" spans="1:3">
      <c r="A372" s="137"/>
      <c r="B372" s="137"/>
      <c r="C372" s="137"/>
    </row>
    <row r="373" spans="1:3">
      <c r="A373" s="137"/>
      <c r="B373" s="137"/>
      <c r="C373" s="137"/>
    </row>
    <row r="374" spans="1:3">
      <c r="A374" s="137"/>
      <c r="B374" s="137"/>
      <c r="C374" s="137"/>
    </row>
    <row r="375" spans="1:3">
      <c r="A375" s="137"/>
      <c r="B375" s="137"/>
      <c r="C375" s="137"/>
    </row>
    <row r="376" spans="1:3">
      <c r="A376" s="137"/>
      <c r="B376" s="137"/>
      <c r="C376" s="137"/>
    </row>
    <row r="377" spans="1:3">
      <c r="A377" s="137"/>
      <c r="B377" s="137"/>
      <c r="C377" s="137"/>
    </row>
    <row r="378" spans="1:3">
      <c r="A378" s="137"/>
      <c r="B378" s="137"/>
      <c r="C378" s="137"/>
    </row>
    <row r="379" spans="1:3">
      <c r="A379" s="137"/>
      <c r="B379" s="137"/>
      <c r="C379" s="137"/>
    </row>
    <row r="380" spans="1:3">
      <c r="A380" s="137"/>
      <c r="B380" s="137"/>
      <c r="C380" s="137"/>
    </row>
    <row r="381" spans="1:3">
      <c r="A381" s="137"/>
      <c r="B381" s="137"/>
      <c r="C381" s="137"/>
    </row>
    <row r="382" spans="1:3">
      <c r="A382" s="137"/>
      <c r="B382" s="137"/>
      <c r="C382" s="137"/>
    </row>
    <row r="383" spans="1:3">
      <c r="A383" s="137"/>
      <c r="B383" s="137"/>
      <c r="C383" s="137"/>
    </row>
    <row r="384" spans="1:3">
      <c r="A384" s="200"/>
      <c r="B384" s="200"/>
      <c r="C384" s="200"/>
    </row>
    <row r="385" spans="1:3">
      <c r="A385" s="200"/>
      <c r="B385" s="200"/>
      <c r="C385" s="200"/>
    </row>
    <row r="386" spans="1:3">
      <c r="A386" s="200"/>
      <c r="B386" s="200"/>
      <c r="C386" s="200"/>
    </row>
    <row r="387" spans="1:3">
      <c r="A387" s="137"/>
      <c r="B387" s="137"/>
      <c r="C387" s="137"/>
    </row>
    <row r="388" spans="1:3">
      <c r="A388" s="200"/>
      <c r="B388" s="200"/>
      <c r="C388" s="200"/>
    </row>
    <row r="389" spans="1:3">
      <c r="A389" s="137"/>
      <c r="B389" s="137"/>
      <c r="C389" s="137"/>
    </row>
    <row r="390" spans="1:3">
      <c r="A390" s="200"/>
      <c r="B390" s="200"/>
      <c r="C390" s="200"/>
    </row>
    <row r="391" spans="1:3">
      <c r="A391" s="137"/>
      <c r="B391" s="137"/>
      <c r="C391" s="137"/>
    </row>
    <row r="392" spans="1:3">
      <c r="A392" s="200"/>
      <c r="B392" s="200"/>
      <c r="C392" s="200"/>
    </row>
    <row r="393" spans="1:3">
      <c r="A393" s="137"/>
      <c r="B393" s="137"/>
      <c r="C393" s="137"/>
    </row>
    <row r="394" spans="1:3">
      <c r="A394" s="137"/>
      <c r="B394" s="137"/>
      <c r="C394" s="137"/>
    </row>
    <row r="395" spans="1:3">
      <c r="A395" s="137"/>
      <c r="B395" s="137"/>
      <c r="C395" s="137"/>
    </row>
    <row r="397" spans="1:3">
      <c r="A397" s="137"/>
      <c r="B397" s="137"/>
      <c r="C397" s="137"/>
    </row>
    <row r="398" spans="1:3">
      <c r="A398" s="137"/>
      <c r="B398" s="137"/>
      <c r="C398" s="137"/>
    </row>
    <row r="399" spans="1:3">
      <c r="A399" s="137"/>
      <c r="B399" s="137"/>
      <c r="C399" s="137"/>
    </row>
    <row r="400" spans="1:3">
      <c r="A400" s="60"/>
      <c r="B400" s="60"/>
      <c r="C400" s="60"/>
    </row>
    <row r="401" spans="1:3">
      <c r="A401" s="137"/>
      <c r="B401" s="137"/>
      <c r="C401" s="137"/>
    </row>
    <row r="402" spans="1:3">
      <c r="A402" s="137"/>
      <c r="B402" s="137"/>
      <c r="C402" s="137"/>
    </row>
    <row r="403" spans="1:3">
      <c r="A403" s="137"/>
      <c r="B403" s="137"/>
      <c r="C403" s="137"/>
    </row>
    <row r="404" spans="1:3">
      <c r="A404" s="137"/>
      <c r="B404" s="137"/>
      <c r="C404" s="137"/>
    </row>
    <row r="405" spans="1:3">
      <c r="A405" s="137"/>
      <c r="B405" s="137"/>
      <c r="C405" s="137"/>
    </row>
    <row r="406" spans="1:3">
      <c r="A406" s="137"/>
      <c r="B406" s="137"/>
      <c r="C406" s="137"/>
    </row>
    <row r="407" spans="1:3">
      <c r="A407" s="137"/>
      <c r="B407" s="137"/>
      <c r="C407" s="137"/>
    </row>
    <row r="408" spans="1:3">
      <c r="A408" s="137"/>
      <c r="B408" s="137"/>
      <c r="C408" s="137"/>
    </row>
    <row r="409" spans="1:3">
      <c r="A409" s="137"/>
      <c r="B409" s="137"/>
      <c r="C409" s="137"/>
    </row>
    <row r="410" spans="1:3">
      <c r="A410" s="137"/>
      <c r="B410" s="137"/>
      <c r="C410" s="137"/>
    </row>
    <row r="411" spans="1:3">
      <c r="A411" s="137"/>
      <c r="B411" s="137"/>
      <c r="C411" s="137"/>
    </row>
    <row r="412" spans="1:3">
      <c r="A412" s="137"/>
      <c r="B412" s="137"/>
      <c r="C412" s="137"/>
    </row>
    <row r="413" spans="1:3">
      <c r="A413" s="137"/>
      <c r="B413" s="137"/>
      <c r="C413" s="137"/>
    </row>
    <row r="414" spans="1:3">
      <c r="A414" s="137"/>
      <c r="B414" s="137"/>
      <c r="C414" s="137"/>
    </row>
    <row r="415" spans="1:3">
      <c r="A415" s="137"/>
      <c r="B415" s="137"/>
      <c r="C415" s="137"/>
    </row>
    <row r="416" spans="1:3">
      <c r="A416" s="137"/>
      <c r="B416" s="137"/>
      <c r="C416" s="137"/>
    </row>
    <row r="417" spans="1:3">
      <c r="A417" s="137"/>
      <c r="B417" s="137"/>
      <c r="C417" s="137"/>
    </row>
    <row r="418" spans="1:3">
      <c r="A418" s="137"/>
      <c r="B418" s="137"/>
      <c r="C418" s="137"/>
    </row>
    <row r="419" spans="1:3">
      <c r="A419" s="137"/>
      <c r="B419" s="137"/>
      <c r="C419" s="137"/>
    </row>
    <row r="420" spans="1:3">
      <c r="A420" s="137"/>
      <c r="B420" s="137"/>
      <c r="C420" s="137"/>
    </row>
    <row r="421" spans="1:3">
      <c r="A421" s="137"/>
      <c r="B421" s="137"/>
      <c r="C421" s="137"/>
    </row>
    <row r="422" spans="1:3">
      <c r="A422" s="137"/>
      <c r="B422" s="137"/>
      <c r="C422" s="137"/>
    </row>
    <row r="423" spans="1:3">
      <c r="A423" s="137"/>
      <c r="B423" s="137"/>
      <c r="C423" s="137"/>
    </row>
    <row r="424" spans="1:3">
      <c r="A424" s="137"/>
      <c r="B424" s="137"/>
      <c r="C424" s="137"/>
    </row>
    <row r="425" spans="1:3">
      <c r="A425" s="137"/>
      <c r="B425" s="137"/>
      <c r="C425" s="137"/>
    </row>
    <row r="426" spans="1:3">
      <c r="A426" s="137"/>
      <c r="B426" s="137"/>
      <c r="C426" s="137"/>
    </row>
    <row r="427" spans="1:3">
      <c r="A427" s="137"/>
      <c r="B427" s="137"/>
      <c r="C427" s="137"/>
    </row>
    <row r="428" spans="1:3">
      <c r="A428" s="137"/>
      <c r="B428" s="137"/>
      <c r="C428" s="137"/>
    </row>
    <row r="429" spans="1:3">
      <c r="A429" s="137"/>
      <c r="B429" s="137"/>
      <c r="C429" s="137"/>
    </row>
    <row r="430" spans="1:3">
      <c r="A430" s="137"/>
      <c r="B430" s="137"/>
      <c r="C430" s="137"/>
    </row>
    <row r="431" spans="1:3">
      <c r="A431" s="137"/>
      <c r="B431" s="137"/>
      <c r="C431" s="137"/>
    </row>
    <row r="432" spans="1:3">
      <c r="A432" s="137"/>
      <c r="B432" s="137"/>
      <c r="C432" s="137"/>
    </row>
    <row r="433" spans="1:3">
      <c r="A433" s="137"/>
      <c r="B433" s="137"/>
      <c r="C433" s="137"/>
    </row>
    <row r="434" spans="1:3">
      <c r="A434" s="137"/>
      <c r="B434" s="137"/>
      <c r="C434" s="137"/>
    </row>
    <row r="435" spans="1:3">
      <c r="A435" s="137"/>
      <c r="B435" s="137"/>
      <c r="C435" s="137"/>
    </row>
    <row r="436" spans="1:3">
      <c r="A436" s="137"/>
      <c r="B436" s="137"/>
      <c r="C436" s="137"/>
    </row>
    <row r="437" spans="1:3">
      <c r="A437" s="137"/>
      <c r="B437" s="137"/>
      <c r="C437" s="137"/>
    </row>
    <row r="438" spans="1:3">
      <c r="A438" s="137"/>
      <c r="B438" s="137"/>
      <c r="C438" s="137"/>
    </row>
    <row r="439" spans="1:3">
      <c r="A439" s="137"/>
      <c r="B439" s="137"/>
      <c r="C439" s="137"/>
    </row>
    <row r="440" spans="1:3">
      <c r="A440" s="137"/>
      <c r="B440" s="137"/>
      <c r="C440" s="137"/>
    </row>
    <row r="441" spans="1:3">
      <c r="A441" s="137"/>
      <c r="B441" s="137"/>
      <c r="C441" s="137"/>
    </row>
    <row r="442" spans="1:3">
      <c r="A442" s="137"/>
      <c r="B442" s="137"/>
      <c r="C442" s="137"/>
    </row>
    <row r="443" spans="1:3">
      <c r="A443" s="137"/>
      <c r="B443" s="137"/>
      <c r="C443" s="137"/>
    </row>
    <row r="444" spans="1:3">
      <c r="A444" s="200"/>
      <c r="B444" s="200"/>
      <c r="C444" s="200"/>
    </row>
    <row r="445" spans="1:3">
      <c r="A445" s="137"/>
      <c r="B445" s="137"/>
      <c r="C445" s="137"/>
    </row>
    <row r="446" spans="1:3">
      <c r="A446" s="137"/>
      <c r="B446" s="137"/>
      <c r="C446" s="137"/>
    </row>
    <row r="447" spans="1:3">
      <c r="A447" s="137"/>
      <c r="B447" s="137"/>
      <c r="C447" s="137"/>
    </row>
    <row r="448" spans="1:3">
      <c r="A448" s="200"/>
      <c r="B448" s="200"/>
      <c r="C448" s="200"/>
    </row>
    <row r="449" spans="1:3">
      <c r="A449" s="137"/>
      <c r="B449" s="137"/>
      <c r="C449" s="137"/>
    </row>
    <row r="450" spans="1:3">
      <c r="A450" s="137"/>
      <c r="B450" s="137"/>
      <c r="C450" s="137"/>
    </row>
    <row r="451" spans="1:3">
      <c r="A451" s="137"/>
      <c r="B451" s="137"/>
      <c r="C451" s="137"/>
    </row>
    <row r="452" spans="1:3">
      <c r="A452" s="200"/>
      <c r="B452" s="200"/>
      <c r="C452" s="200"/>
    </row>
    <row r="453" spans="1:3">
      <c r="A453" s="137"/>
      <c r="B453" s="137"/>
      <c r="C453" s="137"/>
    </row>
    <row r="454" spans="1:3">
      <c r="A454" s="137"/>
      <c r="B454" s="137"/>
      <c r="C454" s="137"/>
    </row>
    <row r="455" spans="1:3">
      <c r="A455" s="137"/>
      <c r="B455" s="137"/>
      <c r="C455" s="137"/>
    </row>
    <row r="457" spans="1:3">
      <c r="A457" s="137"/>
      <c r="B457" s="137"/>
      <c r="C457" s="137"/>
    </row>
    <row r="458" spans="1:3">
      <c r="A458" s="137"/>
      <c r="B458" s="137"/>
      <c r="C458" s="137"/>
    </row>
    <row r="459" spans="1:3">
      <c r="A459" s="137"/>
      <c r="B459" s="137"/>
      <c r="C459" s="137"/>
    </row>
    <row r="460" spans="1:3">
      <c r="A460" s="60"/>
      <c r="B460" s="60"/>
      <c r="C460" s="60"/>
    </row>
    <row r="461" spans="1:3">
      <c r="A461" s="137"/>
      <c r="B461" s="137"/>
      <c r="C461" s="137"/>
    </row>
    <row r="462" spans="1:3">
      <c r="A462" s="137"/>
      <c r="B462" s="137"/>
      <c r="C462" s="137"/>
    </row>
    <row r="463" spans="1:3">
      <c r="A463" s="137"/>
      <c r="B463" s="137"/>
      <c r="C463" s="137"/>
    </row>
    <row r="464" spans="1:3">
      <c r="A464" s="137"/>
      <c r="B464" s="137"/>
      <c r="C464" s="137"/>
    </row>
    <row r="465" spans="1:3">
      <c r="A465" s="137"/>
      <c r="B465" s="137"/>
      <c r="C465" s="137"/>
    </row>
    <row r="466" spans="1:3">
      <c r="A466" s="137"/>
      <c r="B466" s="137"/>
      <c r="C466" s="137"/>
    </row>
    <row r="467" spans="1:3">
      <c r="A467" s="137"/>
      <c r="B467" s="137"/>
      <c r="C467" s="137"/>
    </row>
    <row r="468" spans="1:3">
      <c r="A468" s="137"/>
      <c r="B468" s="137"/>
      <c r="C468" s="137"/>
    </row>
    <row r="469" spans="1:3">
      <c r="A469" s="137"/>
      <c r="B469" s="137"/>
      <c r="C469" s="137"/>
    </row>
    <row r="470" spans="1:3">
      <c r="A470" s="137"/>
      <c r="B470" s="137"/>
      <c r="C470" s="137"/>
    </row>
    <row r="471" spans="1:3">
      <c r="A471" s="137"/>
      <c r="B471" s="137"/>
      <c r="C471" s="137"/>
    </row>
    <row r="472" spans="1:3">
      <c r="A472" s="137"/>
      <c r="B472" s="137"/>
      <c r="C472" s="137"/>
    </row>
    <row r="473" spans="1:3">
      <c r="A473" s="137"/>
      <c r="B473" s="137"/>
      <c r="C473" s="137"/>
    </row>
    <row r="474" spans="1:3">
      <c r="A474" s="137"/>
      <c r="B474" s="137"/>
      <c r="C474" s="137"/>
    </row>
    <row r="475" spans="1:3">
      <c r="A475" s="137"/>
      <c r="B475" s="137"/>
      <c r="C475" s="137"/>
    </row>
    <row r="476" spans="1:3">
      <c r="A476" s="137"/>
      <c r="B476" s="137"/>
      <c r="C476" s="137"/>
    </row>
    <row r="477" spans="1:3">
      <c r="A477" s="137"/>
      <c r="B477" s="137"/>
      <c r="C477" s="137"/>
    </row>
    <row r="478" spans="1:3">
      <c r="A478" s="137"/>
      <c r="B478" s="137"/>
      <c r="C478" s="137"/>
    </row>
    <row r="479" spans="1:3">
      <c r="A479" s="137"/>
      <c r="B479" s="137"/>
      <c r="C479" s="137"/>
    </row>
    <row r="480" spans="1:3">
      <c r="A480" s="137"/>
      <c r="B480" s="137"/>
      <c r="C480" s="137"/>
    </row>
    <row r="481" spans="1:3">
      <c r="A481" s="137"/>
      <c r="B481" s="137"/>
      <c r="C481" s="137"/>
    </row>
    <row r="482" spans="1:3">
      <c r="A482" s="137"/>
      <c r="B482" s="137"/>
      <c r="C482" s="137"/>
    </row>
    <row r="483" spans="1:3">
      <c r="A483" s="137"/>
      <c r="B483" s="137"/>
      <c r="C483" s="137"/>
    </row>
    <row r="484" spans="1:3">
      <c r="A484" s="137"/>
      <c r="B484" s="137"/>
      <c r="C484" s="137"/>
    </row>
    <row r="485" spans="1:3">
      <c r="A485" s="137"/>
      <c r="B485" s="137"/>
      <c r="C485" s="137"/>
    </row>
    <row r="486" spans="1:3">
      <c r="A486" s="137"/>
      <c r="B486" s="137"/>
      <c r="C486" s="137"/>
    </row>
    <row r="487" spans="1:3">
      <c r="A487" s="137"/>
      <c r="B487" s="137"/>
      <c r="C487" s="137"/>
    </row>
    <row r="488" spans="1:3">
      <c r="A488" s="137"/>
      <c r="B488" s="137"/>
      <c r="C488" s="137"/>
    </row>
    <row r="489" spans="1:3">
      <c r="A489" s="137"/>
      <c r="B489" s="137"/>
      <c r="C489" s="137"/>
    </row>
    <row r="490" spans="1:3">
      <c r="A490" s="137"/>
      <c r="B490" s="137"/>
      <c r="C490" s="137"/>
    </row>
    <row r="491" spans="1:3">
      <c r="A491" s="137"/>
      <c r="B491" s="137"/>
      <c r="C491" s="137"/>
    </row>
    <row r="492" spans="1:3">
      <c r="A492" s="137"/>
      <c r="B492" s="137"/>
      <c r="C492" s="137"/>
    </row>
    <row r="493" spans="1:3">
      <c r="A493" s="137"/>
      <c r="B493" s="137"/>
      <c r="C493" s="137"/>
    </row>
    <row r="494" spans="1:3">
      <c r="A494" s="137"/>
      <c r="B494" s="137"/>
      <c r="C494" s="137"/>
    </row>
    <row r="495" spans="1:3">
      <c r="A495" s="137"/>
      <c r="B495" s="137"/>
      <c r="C495" s="137"/>
    </row>
    <row r="496" spans="1:3">
      <c r="A496" s="137"/>
      <c r="B496" s="137"/>
      <c r="C496" s="137"/>
    </row>
    <row r="497" spans="1:3">
      <c r="A497" s="137"/>
      <c r="B497" s="137"/>
      <c r="C497" s="137"/>
    </row>
    <row r="498" spans="1:3">
      <c r="A498" s="137"/>
      <c r="B498" s="137"/>
      <c r="C498" s="137"/>
    </row>
    <row r="499" spans="1:3">
      <c r="A499" s="137"/>
      <c r="B499" s="137"/>
      <c r="C499" s="137"/>
    </row>
    <row r="500" spans="1:3">
      <c r="A500" s="137"/>
      <c r="B500" s="137"/>
      <c r="C500" s="137"/>
    </row>
    <row r="501" spans="1:3">
      <c r="A501" s="137"/>
      <c r="B501" s="137"/>
      <c r="C501" s="137"/>
    </row>
    <row r="502" spans="1:3">
      <c r="A502" s="137"/>
      <c r="B502" s="137"/>
      <c r="C502" s="137"/>
    </row>
    <row r="503" spans="1:3">
      <c r="A503" s="137"/>
      <c r="B503" s="137"/>
      <c r="C503" s="137"/>
    </row>
    <row r="504" spans="1:3">
      <c r="A504" s="137"/>
      <c r="B504" s="137"/>
      <c r="C504" s="137"/>
    </row>
    <row r="505" spans="1:3">
      <c r="A505" s="137"/>
      <c r="B505" s="137"/>
      <c r="C505" s="137"/>
    </row>
    <row r="506" spans="1:3">
      <c r="A506" s="137"/>
      <c r="B506" s="137"/>
      <c r="C506" s="137"/>
    </row>
    <row r="507" spans="1:3">
      <c r="A507" s="137"/>
      <c r="B507" s="137"/>
      <c r="C507" s="137"/>
    </row>
    <row r="508" spans="1:3">
      <c r="A508" s="137"/>
      <c r="B508" s="137"/>
      <c r="C508" s="137"/>
    </row>
    <row r="509" spans="1:3">
      <c r="A509" s="137"/>
      <c r="B509" s="137"/>
      <c r="C509" s="137"/>
    </row>
    <row r="510" spans="1:3">
      <c r="A510" s="137"/>
      <c r="B510" s="137"/>
      <c r="C510" s="137"/>
    </row>
    <row r="511" spans="1:3">
      <c r="A511" s="137"/>
      <c r="B511" s="137"/>
      <c r="C511" s="137"/>
    </row>
    <row r="512" spans="1:3">
      <c r="A512" s="137"/>
      <c r="B512" s="137"/>
      <c r="C512" s="137"/>
    </row>
    <row r="513" spans="1:3">
      <c r="A513" s="137"/>
      <c r="B513" s="137"/>
      <c r="C513" s="137"/>
    </row>
    <row r="514" spans="1:3">
      <c r="A514" s="137"/>
      <c r="B514" s="137"/>
      <c r="C514" s="137"/>
    </row>
    <row r="515" spans="1:3">
      <c r="A515" s="137"/>
      <c r="B515" s="137"/>
      <c r="C515" s="137"/>
    </row>
    <row r="516" spans="1:3">
      <c r="A516" s="137"/>
      <c r="B516" s="137"/>
      <c r="C516" s="137"/>
    </row>
    <row r="517" spans="1:3">
      <c r="A517" s="137"/>
      <c r="B517" s="137"/>
      <c r="C517" s="137"/>
    </row>
    <row r="518" spans="1:3">
      <c r="A518" s="137"/>
      <c r="B518" s="137"/>
      <c r="C518" s="137"/>
    </row>
    <row r="519" spans="1:3">
      <c r="A519" s="137"/>
      <c r="B519" s="137"/>
      <c r="C519" s="137"/>
    </row>
    <row r="520" spans="1:3">
      <c r="A520" s="137"/>
      <c r="B520" s="137"/>
      <c r="C520" s="137"/>
    </row>
    <row r="521" spans="1:3">
      <c r="A521" s="137"/>
      <c r="B521" s="137"/>
      <c r="C521" s="137"/>
    </row>
    <row r="522" spans="1:3">
      <c r="A522" s="137"/>
      <c r="B522" s="137"/>
      <c r="C522" s="137"/>
    </row>
    <row r="523" spans="1:3">
      <c r="A523" s="137"/>
      <c r="B523" s="137"/>
      <c r="C523" s="137"/>
    </row>
    <row r="524" spans="1:3">
      <c r="A524" s="137"/>
      <c r="B524" s="137"/>
      <c r="C524" s="137"/>
    </row>
    <row r="525" spans="1:3">
      <c r="A525" s="137"/>
      <c r="B525" s="137"/>
      <c r="C525" s="137"/>
    </row>
    <row r="526" spans="1:3">
      <c r="A526" s="137"/>
      <c r="B526" s="137"/>
      <c r="C526" s="137"/>
    </row>
    <row r="527" spans="1:3">
      <c r="A527" s="137"/>
      <c r="B527" s="137"/>
      <c r="C527" s="137"/>
    </row>
    <row r="528" spans="1:3">
      <c r="A528" s="137"/>
      <c r="B528" s="137"/>
      <c r="C528" s="137"/>
    </row>
    <row r="529" spans="1:3">
      <c r="A529" s="137"/>
      <c r="B529" s="137"/>
      <c r="C529" s="137"/>
    </row>
    <row r="530" spans="1:3">
      <c r="A530" s="137"/>
      <c r="B530" s="137"/>
      <c r="C530" s="137"/>
    </row>
    <row r="531" spans="1:3">
      <c r="A531" s="137"/>
      <c r="B531" s="137"/>
      <c r="C531" s="137"/>
    </row>
    <row r="532" spans="1:3">
      <c r="A532" s="137"/>
      <c r="B532" s="137"/>
      <c r="C532" s="137"/>
    </row>
    <row r="533" spans="1:3">
      <c r="A533" s="137"/>
      <c r="B533" s="137"/>
      <c r="C533" s="137"/>
    </row>
    <row r="534" spans="1:3">
      <c r="A534" s="137"/>
      <c r="B534" s="137"/>
      <c r="C534" s="137"/>
    </row>
    <row r="535" spans="1:3">
      <c r="A535" s="137"/>
      <c r="B535" s="137"/>
      <c r="C535" s="137"/>
    </row>
    <row r="536" spans="1:3">
      <c r="A536" s="137"/>
      <c r="B536" s="137"/>
      <c r="C536" s="137"/>
    </row>
    <row r="537" spans="1:3">
      <c r="A537" s="137"/>
      <c r="B537" s="137"/>
      <c r="C537" s="137"/>
    </row>
    <row r="538" spans="1:3">
      <c r="A538" s="137"/>
      <c r="B538" s="137"/>
      <c r="C538" s="137"/>
    </row>
    <row r="539" spans="1:3">
      <c r="A539" s="137"/>
      <c r="B539" s="137"/>
      <c r="C539" s="137"/>
    </row>
    <row r="540" spans="1:3">
      <c r="A540" s="137"/>
      <c r="B540" s="137"/>
      <c r="C540" s="137"/>
    </row>
    <row r="541" spans="1:3">
      <c r="A541" s="137"/>
      <c r="B541" s="137"/>
      <c r="C541" s="137"/>
    </row>
    <row r="542" spans="1:3">
      <c r="A542" s="137"/>
      <c r="B542" s="137"/>
      <c r="C542" s="137"/>
    </row>
    <row r="543" spans="1:3">
      <c r="A543" s="137"/>
      <c r="B543" s="137"/>
      <c r="C543" s="137"/>
    </row>
    <row r="544" spans="1:3">
      <c r="A544" s="137"/>
      <c r="B544" s="137"/>
      <c r="C544" s="137"/>
    </row>
    <row r="545" spans="1:3">
      <c r="A545" s="137"/>
      <c r="B545" s="137"/>
      <c r="C545" s="137"/>
    </row>
    <row r="546" spans="1:3">
      <c r="A546" s="137"/>
      <c r="B546" s="137"/>
      <c r="C546" s="137"/>
    </row>
    <row r="547" spans="1:3">
      <c r="A547" s="137"/>
      <c r="B547" s="137"/>
      <c r="C547" s="137"/>
    </row>
    <row r="548" spans="1:3">
      <c r="A548" s="137"/>
      <c r="B548" s="137"/>
      <c r="C548" s="137"/>
    </row>
    <row r="549" spans="1:3">
      <c r="A549" s="137"/>
      <c r="B549" s="137"/>
      <c r="C549" s="137"/>
    </row>
    <row r="550" spans="1:3">
      <c r="A550" s="137"/>
      <c r="B550" s="137"/>
      <c r="C550" s="137"/>
    </row>
    <row r="551" spans="1:3">
      <c r="A551" s="137"/>
      <c r="B551" s="137"/>
      <c r="C551" s="137"/>
    </row>
    <row r="552" spans="1:3">
      <c r="A552" s="137"/>
      <c r="B552" s="137"/>
      <c r="C552" s="137"/>
    </row>
    <row r="553" spans="1:3">
      <c r="A553" s="137"/>
      <c r="B553" s="137"/>
      <c r="C553" s="137"/>
    </row>
    <row r="554" spans="1:3">
      <c r="A554" s="137"/>
      <c r="B554" s="137"/>
      <c r="C554" s="137"/>
    </row>
    <row r="555" spans="1:3">
      <c r="A555" s="137"/>
      <c r="B555" s="137"/>
      <c r="C555" s="137"/>
    </row>
    <row r="556" spans="1:3">
      <c r="A556" s="137"/>
      <c r="B556" s="137"/>
      <c r="C556" s="137"/>
    </row>
    <row r="557" spans="1:3">
      <c r="A557" s="137"/>
      <c r="B557" s="137"/>
      <c r="C557" s="137"/>
    </row>
    <row r="558" spans="1:3">
      <c r="A558" s="137"/>
      <c r="B558" s="137"/>
      <c r="C558" s="137"/>
    </row>
    <row r="559" spans="1:3">
      <c r="A559" s="137"/>
      <c r="B559" s="137"/>
      <c r="C559" s="137"/>
    </row>
    <row r="560" spans="1:3">
      <c r="A560" s="137"/>
      <c r="B560" s="137"/>
      <c r="C560" s="137"/>
    </row>
    <row r="561" spans="1:3">
      <c r="A561" s="137"/>
      <c r="B561" s="137"/>
      <c r="C561" s="137"/>
    </row>
    <row r="562" spans="1:3">
      <c r="A562" s="137"/>
      <c r="B562" s="137"/>
      <c r="C562" s="137"/>
    </row>
    <row r="563" spans="1:3">
      <c r="A563" s="137"/>
      <c r="B563" s="137"/>
      <c r="C563" s="137"/>
    </row>
    <row r="564" spans="1:3">
      <c r="A564" s="137"/>
      <c r="B564" s="137"/>
      <c r="C564" s="137"/>
    </row>
    <row r="565" spans="1:3">
      <c r="A565" s="137"/>
      <c r="B565" s="137"/>
      <c r="C565" s="137"/>
    </row>
    <row r="566" spans="1:3">
      <c r="A566" s="137"/>
      <c r="B566" s="137"/>
      <c r="C566" s="137"/>
    </row>
    <row r="567" spans="1:3">
      <c r="A567" s="137"/>
      <c r="B567" s="137"/>
      <c r="C567" s="137"/>
    </row>
    <row r="568" spans="1:3">
      <c r="A568" s="137"/>
      <c r="B568" s="137"/>
      <c r="C568" s="137"/>
    </row>
    <row r="569" spans="1:3">
      <c r="A569" s="137"/>
      <c r="B569" s="137"/>
      <c r="C569" s="137"/>
    </row>
    <row r="570" spans="1:3">
      <c r="A570" s="137"/>
      <c r="B570" s="137"/>
      <c r="C570" s="137"/>
    </row>
    <row r="571" spans="1:3">
      <c r="A571" s="137"/>
      <c r="B571" s="137"/>
      <c r="C571" s="137"/>
    </row>
    <row r="572" spans="1:3">
      <c r="A572" s="137"/>
      <c r="B572" s="137"/>
      <c r="C572" s="137"/>
    </row>
    <row r="573" spans="1:3">
      <c r="A573" s="137"/>
      <c r="B573" s="137"/>
      <c r="C573" s="137"/>
    </row>
    <row r="574" spans="1:3">
      <c r="A574" s="137"/>
      <c r="B574" s="137"/>
      <c r="C574" s="137"/>
    </row>
    <row r="575" spans="1:3">
      <c r="A575" s="137"/>
      <c r="B575" s="137"/>
      <c r="C575" s="137"/>
    </row>
    <row r="576" spans="1:3">
      <c r="A576" s="137"/>
      <c r="B576" s="137"/>
      <c r="C576" s="137"/>
    </row>
    <row r="577" spans="1:3">
      <c r="A577" s="137"/>
      <c r="B577" s="137"/>
      <c r="C577" s="137"/>
    </row>
    <row r="578" spans="1:3">
      <c r="A578" s="137"/>
      <c r="B578" s="137"/>
      <c r="C578" s="137"/>
    </row>
    <row r="579" spans="1:3">
      <c r="A579" s="137"/>
      <c r="B579" s="137"/>
      <c r="C579" s="137"/>
    </row>
    <row r="580" spans="1:3">
      <c r="A580" s="137"/>
      <c r="B580" s="137"/>
      <c r="C580" s="137"/>
    </row>
    <row r="581" spans="1:3">
      <c r="A581" s="137"/>
      <c r="B581" s="137"/>
      <c r="C581" s="137"/>
    </row>
    <row r="582" spans="1:3">
      <c r="A582" s="137"/>
      <c r="B582" s="137"/>
      <c r="C582" s="137"/>
    </row>
    <row r="583" spans="1:3">
      <c r="A583" s="137"/>
      <c r="B583" s="137"/>
      <c r="C583" s="137"/>
    </row>
    <row r="584" spans="1:3">
      <c r="A584" s="137"/>
      <c r="B584" s="137"/>
      <c r="C584" s="137"/>
    </row>
    <row r="585" spans="1:3">
      <c r="A585" s="137"/>
      <c r="B585" s="137"/>
      <c r="C585" s="137"/>
    </row>
    <row r="586" spans="1:3">
      <c r="A586" s="137"/>
      <c r="B586" s="137"/>
      <c r="C586" s="137"/>
    </row>
    <row r="587" spans="1:3">
      <c r="A587" s="137"/>
      <c r="B587" s="137"/>
      <c r="C587" s="137"/>
    </row>
    <row r="588" spans="1:3">
      <c r="A588" s="137"/>
      <c r="B588" s="137"/>
      <c r="C588" s="137"/>
    </row>
    <row r="589" spans="1:3">
      <c r="A589" s="137"/>
      <c r="B589" s="137"/>
      <c r="C589" s="137"/>
    </row>
    <row r="590" spans="1:3">
      <c r="A590" s="137"/>
      <c r="B590" s="137"/>
      <c r="C590" s="137"/>
    </row>
    <row r="591" spans="1:3">
      <c r="A591" s="137"/>
      <c r="B591" s="137"/>
      <c r="C591" s="137"/>
    </row>
    <row r="592" spans="1:3">
      <c r="A592" s="137"/>
      <c r="B592" s="137"/>
      <c r="C592" s="137"/>
    </row>
    <row r="593" spans="1:3">
      <c r="A593" s="137"/>
      <c r="B593" s="137"/>
      <c r="C593" s="137"/>
    </row>
    <row r="594" spans="1:3">
      <c r="A594" s="137"/>
      <c r="B594" s="137"/>
      <c r="C594" s="137"/>
    </row>
    <row r="595" spans="1:3">
      <c r="A595" s="137"/>
      <c r="B595" s="137"/>
      <c r="C595" s="137"/>
    </row>
    <row r="596" spans="1:3">
      <c r="A596" s="137"/>
      <c r="B596" s="137"/>
      <c r="C596" s="137"/>
    </row>
    <row r="597" spans="1:3">
      <c r="A597" s="137"/>
      <c r="B597" s="137"/>
      <c r="C597" s="137"/>
    </row>
    <row r="598" spans="1:3">
      <c r="A598" s="137"/>
      <c r="B598" s="137"/>
      <c r="C598" s="137"/>
    </row>
    <row r="599" spans="1:3">
      <c r="A599" s="137"/>
      <c r="B599" s="137"/>
      <c r="C599" s="137"/>
    </row>
    <row r="600" spans="1:3">
      <c r="A600" s="137"/>
      <c r="B600" s="137"/>
      <c r="C600" s="137"/>
    </row>
    <row r="601" spans="1:3">
      <c r="A601" s="137"/>
      <c r="B601" s="137"/>
      <c r="C601" s="137"/>
    </row>
    <row r="602" spans="1:3">
      <c r="A602" s="137"/>
      <c r="B602" s="137"/>
      <c r="C602" s="137"/>
    </row>
    <row r="603" spans="1:3">
      <c r="A603" s="137"/>
      <c r="B603" s="137"/>
      <c r="C603" s="137"/>
    </row>
    <row r="604" spans="1:3">
      <c r="A604" s="137"/>
      <c r="B604" s="137"/>
      <c r="C604" s="137"/>
    </row>
    <row r="605" spans="1:3">
      <c r="A605" s="137"/>
      <c r="B605" s="137"/>
      <c r="C605" s="137"/>
    </row>
    <row r="606" spans="1:3">
      <c r="A606" s="137"/>
      <c r="B606" s="137"/>
      <c r="C606" s="137"/>
    </row>
    <row r="607" spans="1:3">
      <c r="A607" s="137"/>
      <c r="B607" s="137"/>
      <c r="C607" s="137"/>
    </row>
    <row r="608" spans="1:3">
      <c r="A608" s="137"/>
      <c r="B608" s="137"/>
      <c r="C608" s="137"/>
    </row>
    <row r="609" spans="1:3">
      <c r="A609" s="137"/>
      <c r="B609" s="137"/>
      <c r="C609" s="137"/>
    </row>
    <row r="610" spans="1:3">
      <c r="A610" s="137"/>
      <c r="B610" s="137"/>
      <c r="C610" s="137"/>
    </row>
    <row r="611" spans="1:3">
      <c r="A611" s="137"/>
      <c r="B611" s="137"/>
      <c r="C611" s="137"/>
    </row>
    <row r="612" spans="1:3">
      <c r="A612" s="137"/>
      <c r="B612" s="137"/>
      <c r="C612" s="137"/>
    </row>
    <row r="613" spans="1:3">
      <c r="A613" s="137"/>
      <c r="B613" s="137"/>
      <c r="C613" s="137"/>
    </row>
    <row r="614" spans="1:3">
      <c r="A614" s="137"/>
      <c r="B614" s="137"/>
      <c r="C614" s="137"/>
    </row>
    <row r="615" spans="1:3">
      <c r="A615" s="137"/>
      <c r="B615" s="137"/>
      <c r="C615" s="137"/>
    </row>
    <row r="616" spans="1:3">
      <c r="A616" s="137"/>
      <c r="B616" s="137"/>
      <c r="C616" s="137"/>
    </row>
    <row r="617" spans="1:3">
      <c r="A617" s="137"/>
      <c r="B617" s="137"/>
      <c r="C617" s="137"/>
    </row>
    <row r="618" spans="1:3">
      <c r="A618" s="137"/>
      <c r="B618" s="137"/>
      <c r="C618" s="137"/>
    </row>
    <row r="619" spans="1:3">
      <c r="A619" s="137"/>
      <c r="B619" s="137"/>
      <c r="C619" s="137"/>
    </row>
    <row r="620" spans="1:3">
      <c r="A620" s="137"/>
      <c r="B620" s="137"/>
      <c r="C620" s="137"/>
    </row>
    <row r="621" spans="1:3">
      <c r="A621" s="137"/>
      <c r="B621" s="137"/>
      <c r="C621" s="137"/>
    </row>
    <row r="622" spans="1:3">
      <c r="A622" s="137"/>
      <c r="B622" s="137"/>
      <c r="C622" s="137"/>
    </row>
    <row r="623" spans="1:3">
      <c r="A623" s="137"/>
      <c r="B623" s="137"/>
      <c r="C623" s="137"/>
    </row>
    <row r="624" spans="1:3">
      <c r="A624" s="137"/>
      <c r="B624" s="137"/>
      <c r="C624" s="137"/>
    </row>
    <row r="625" spans="1:3">
      <c r="A625" s="137"/>
      <c r="B625" s="137"/>
      <c r="C625" s="137"/>
    </row>
    <row r="626" spans="1:3">
      <c r="A626" s="137"/>
      <c r="B626" s="137"/>
      <c r="C626" s="137"/>
    </row>
    <row r="627" spans="1:3">
      <c r="A627" s="137"/>
      <c r="B627" s="137"/>
      <c r="C627" s="137"/>
    </row>
    <row r="628" spans="1:3">
      <c r="A628" s="137"/>
      <c r="B628" s="137"/>
      <c r="C628" s="137"/>
    </row>
    <row r="629" spans="1:3">
      <c r="A629" s="137"/>
      <c r="B629" s="137"/>
      <c r="C629" s="137"/>
    </row>
    <row r="630" spans="1:3">
      <c r="A630" s="137"/>
      <c r="B630" s="137"/>
      <c r="C630" s="137"/>
    </row>
    <row r="631" spans="1:3">
      <c r="A631" s="137"/>
      <c r="B631" s="137"/>
      <c r="C631" s="137"/>
    </row>
    <row r="632" spans="1:3">
      <c r="A632" s="137"/>
      <c r="B632" s="137"/>
      <c r="C632" s="137"/>
    </row>
    <row r="633" spans="1:3">
      <c r="A633" s="137"/>
      <c r="B633" s="137"/>
      <c r="C633" s="137"/>
    </row>
    <row r="634" spans="1:3">
      <c r="A634" s="137"/>
      <c r="B634" s="137"/>
      <c r="C634" s="137"/>
    </row>
    <row r="635" spans="1:3">
      <c r="A635" s="137"/>
      <c r="B635" s="137"/>
      <c r="C635" s="137"/>
    </row>
    <row r="636" spans="1:3">
      <c r="A636" s="137"/>
      <c r="B636" s="137"/>
      <c r="C636" s="137"/>
    </row>
    <row r="637" spans="1:3">
      <c r="A637" s="137"/>
      <c r="B637" s="137"/>
      <c r="C637" s="137"/>
    </row>
    <row r="638" spans="1:3">
      <c r="A638" s="137"/>
      <c r="B638" s="137"/>
      <c r="C638" s="137"/>
    </row>
    <row r="639" spans="1:3">
      <c r="A639" s="137"/>
      <c r="B639" s="137"/>
      <c r="C639" s="137"/>
    </row>
    <row r="640" spans="1:3">
      <c r="A640" s="137"/>
      <c r="B640" s="137"/>
      <c r="C640" s="137"/>
    </row>
    <row r="641" spans="1:3">
      <c r="A641" s="137"/>
      <c r="B641" s="137"/>
      <c r="C641" s="137"/>
    </row>
    <row r="642" spans="1:3">
      <c r="A642" s="137"/>
      <c r="B642" s="137"/>
      <c r="C642" s="137"/>
    </row>
    <row r="643" spans="1:3">
      <c r="A643" s="137"/>
      <c r="B643" s="137"/>
      <c r="C643" s="137"/>
    </row>
    <row r="644" spans="1:3">
      <c r="A644" s="137"/>
      <c r="B644" s="137"/>
      <c r="C644" s="137"/>
    </row>
    <row r="645" spans="1:3">
      <c r="A645" s="137"/>
      <c r="B645" s="137"/>
      <c r="C645" s="137"/>
    </row>
    <row r="646" spans="1:3">
      <c r="A646" s="137"/>
      <c r="B646" s="137"/>
      <c r="C646" s="137"/>
    </row>
    <row r="647" spans="1:3">
      <c r="A647" s="137"/>
      <c r="B647" s="137"/>
      <c r="C647" s="137"/>
    </row>
    <row r="648" spans="1:3">
      <c r="A648" s="137"/>
      <c r="B648" s="137"/>
      <c r="C648" s="137"/>
    </row>
    <row r="649" spans="1:3">
      <c r="A649" s="137"/>
      <c r="B649" s="137"/>
      <c r="C649" s="137"/>
    </row>
    <row r="650" spans="1:3">
      <c r="A650" s="137"/>
      <c r="B650" s="137"/>
      <c r="C650" s="137"/>
    </row>
    <row r="651" spans="1:3">
      <c r="A651" s="137"/>
      <c r="B651" s="137"/>
      <c r="C651" s="137"/>
    </row>
    <row r="652" spans="1:3">
      <c r="A652" s="137"/>
      <c r="B652" s="137"/>
      <c r="C652" s="137"/>
    </row>
    <row r="653" spans="1:3">
      <c r="A653" s="137"/>
      <c r="B653" s="137"/>
      <c r="C653" s="137"/>
    </row>
    <row r="654" spans="1:3">
      <c r="A654" s="137"/>
      <c r="B654" s="137"/>
      <c r="C654" s="137"/>
    </row>
    <row r="655" spans="1:3">
      <c r="A655" s="137"/>
      <c r="B655" s="137"/>
      <c r="C655" s="137"/>
    </row>
    <row r="656" spans="1:3">
      <c r="A656" s="137"/>
      <c r="B656" s="137"/>
      <c r="C656" s="137"/>
    </row>
    <row r="657" spans="1:3">
      <c r="A657" s="137"/>
      <c r="B657" s="137"/>
      <c r="C657" s="137"/>
    </row>
    <row r="658" spans="1:3">
      <c r="A658" s="137"/>
      <c r="B658" s="137"/>
      <c r="C658" s="137"/>
    </row>
    <row r="659" spans="1:3">
      <c r="A659" s="137"/>
      <c r="B659" s="137"/>
      <c r="C659" s="137"/>
    </row>
    <row r="660" spans="1:3">
      <c r="A660" s="137"/>
      <c r="B660" s="137"/>
      <c r="C660" s="137"/>
    </row>
    <row r="661" spans="1:3">
      <c r="A661" s="137"/>
      <c r="B661" s="137"/>
      <c r="C661" s="137"/>
    </row>
    <row r="662" spans="1:3">
      <c r="A662" s="137"/>
      <c r="B662" s="137"/>
      <c r="C662" s="137"/>
    </row>
    <row r="663" spans="1:3">
      <c r="A663" s="137"/>
      <c r="B663" s="137"/>
      <c r="C663" s="137"/>
    </row>
    <row r="664" spans="1:3">
      <c r="A664" s="137"/>
      <c r="B664" s="137"/>
      <c r="C664" s="137"/>
    </row>
    <row r="665" spans="1:3">
      <c r="A665" s="137"/>
      <c r="B665" s="137"/>
      <c r="C665" s="137"/>
    </row>
    <row r="666" spans="1:3">
      <c r="A666" s="137"/>
      <c r="B666" s="137"/>
      <c r="C666" s="137"/>
    </row>
    <row r="667" spans="1:3">
      <c r="A667" s="137"/>
      <c r="B667" s="137"/>
      <c r="C667" s="137"/>
    </row>
    <row r="668" spans="1:3">
      <c r="A668" s="137"/>
      <c r="B668" s="137"/>
      <c r="C668" s="137"/>
    </row>
    <row r="669" spans="1:3">
      <c r="A669" s="137"/>
      <c r="B669" s="137"/>
      <c r="C669" s="137"/>
    </row>
    <row r="670" spans="1:3">
      <c r="A670" s="137"/>
      <c r="B670" s="137"/>
      <c r="C670" s="137"/>
    </row>
    <row r="671" spans="1:3">
      <c r="A671" s="137"/>
      <c r="B671" s="137"/>
      <c r="C671" s="137"/>
    </row>
    <row r="672" spans="1:3">
      <c r="A672" s="137"/>
      <c r="B672" s="137"/>
      <c r="C672" s="137"/>
    </row>
    <row r="673" spans="1:3">
      <c r="A673" s="137"/>
      <c r="B673" s="137"/>
      <c r="C673" s="137"/>
    </row>
    <row r="674" spans="1:3">
      <c r="A674" s="137"/>
      <c r="B674" s="137"/>
      <c r="C674" s="137"/>
    </row>
    <row r="675" spans="1:3">
      <c r="A675" s="137"/>
      <c r="B675" s="137"/>
      <c r="C675" s="137"/>
    </row>
    <row r="676" spans="1:3">
      <c r="A676" s="137"/>
      <c r="B676" s="137"/>
      <c r="C676" s="137"/>
    </row>
    <row r="677" spans="1:3">
      <c r="A677" s="137"/>
      <c r="B677" s="137"/>
      <c r="C677" s="137"/>
    </row>
    <row r="678" spans="1:3">
      <c r="A678" s="137"/>
      <c r="B678" s="137"/>
      <c r="C678" s="137"/>
    </row>
    <row r="679" spans="1:3">
      <c r="A679" s="137"/>
      <c r="B679" s="137"/>
      <c r="C679" s="137"/>
    </row>
    <row r="680" spans="1:3">
      <c r="A680" s="137"/>
      <c r="B680" s="137"/>
      <c r="C680" s="137"/>
    </row>
    <row r="681" spans="1:3">
      <c r="A681" s="137"/>
      <c r="B681" s="137"/>
      <c r="C681" s="137"/>
    </row>
    <row r="682" spans="1:3">
      <c r="A682" s="137"/>
      <c r="B682" s="137"/>
      <c r="C682" s="137"/>
    </row>
    <row r="683" spans="1:3">
      <c r="A683" s="137"/>
      <c r="B683" s="137"/>
      <c r="C683" s="137"/>
    </row>
    <row r="684" spans="1:3">
      <c r="A684" s="137"/>
      <c r="B684" s="137"/>
      <c r="C684" s="137"/>
    </row>
    <row r="685" spans="1:3">
      <c r="A685" s="137"/>
      <c r="B685" s="137"/>
      <c r="C685" s="137"/>
    </row>
    <row r="686" spans="1:3">
      <c r="A686" s="137"/>
      <c r="B686" s="137"/>
      <c r="C686" s="137"/>
    </row>
    <row r="687" spans="1:3">
      <c r="A687" s="137"/>
      <c r="B687" s="137"/>
      <c r="C687" s="137"/>
    </row>
    <row r="688" spans="1:3">
      <c r="A688" s="137"/>
      <c r="B688" s="137"/>
      <c r="C688" s="137"/>
    </row>
    <row r="689" spans="1:3">
      <c r="A689" s="137"/>
      <c r="B689" s="137"/>
      <c r="C689" s="137"/>
    </row>
    <row r="690" spans="1:3">
      <c r="A690" s="137"/>
      <c r="B690" s="137"/>
      <c r="C690" s="137"/>
    </row>
    <row r="691" spans="1:3">
      <c r="A691" s="137"/>
      <c r="B691" s="137"/>
      <c r="C691" s="137"/>
    </row>
    <row r="692" spans="1:3">
      <c r="A692" s="137"/>
      <c r="B692" s="137"/>
      <c r="C692" s="137"/>
    </row>
    <row r="693" spans="1:3">
      <c r="A693" s="137"/>
      <c r="B693" s="137"/>
      <c r="C693" s="137"/>
    </row>
    <row r="694" spans="1:3">
      <c r="A694" s="137"/>
      <c r="B694" s="137"/>
      <c r="C694" s="137"/>
    </row>
    <row r="695" spans="1:3">
      <c r="A695" s="137"/>
      <c r="B695" s="137"/>
      <c r="C695" s="137"/>
    </row>
    <row r="696" spans="1:3">
      <c r="A696" s="137"/>
      <c r="B696" s="137"/>
      <c r="C696" s="137"/>
    </row>
    <row r="697" spans="1:3">
      <c r="A697" s="137"/>
      <c r="B697" s="137"/>
      <c r="C697" s="137"/>
    </row>
    <row r="698" spans="1:3">
      <c r="A698" s="137"/>
      <c r="B698" s="137"/>
      <c r="C698" s="137"/>
    </row>
    <row r="699" spans="1:3">
      <c r="A699" s="137"/>
      <c r="B699" s="137"/>
      <c r="C699" s="137"/>
    </row>
    <row r="700" spans="1:3">
      <c r="A700" s="137"/>
      <c r="B700" s="137"/>
      <c r="C700" s="137"/>
    </row>
    <row r="701" spans="1:3">
      <c r="A701" s="137"/>
      <c r="B701" s="137"/>
      <c r="C701" s="137"/>
    </row>
    <row r="702" spans="1:3">
      <c r="A702" s="137"/>
      <c r="B702" s="137"/>
      <c r="C702" s="137"/>
    </row>
    <row r="703" spans="1:3">
      <c r="A703" s="137"/>
      <c r="B703" s="137"/>
      <c r="C703" s="137"/>
    </row>
    <row r="704" spans="1:3">
      <c r="A704" s="137"/>
      <c r="B704" s="137"/>
      <c r="C704" s="137"/>
    </row>
    <row r="705" spans="1:3">
      <c r="A705" s="137"/>
      <c r="B705" s="137"/>
      <c r="C705" s="137"/>
    </row>
    <row r="706" spans="1:3">
      <c r="A706" s="137"/>
      <c r="B706" s="137"/>
      <c r="C706" s="137"/>
    </row>
    <row r="707" spans="1:3">
      <c r="A707" s="137"/>
      <c r="B707" s="137"/>
      <c r="C707" s="137"/>
    </row>
    <row r="708" spans="1:3">
      <c r="A708" s="137"/>
      <c r="B708" s="137"/>
      <c r="C708" s="137"/>
    </row>
    <row r="709" spans="1:3">
      <c r="A709" s="137"/>
      <c r="B709" s="137"/>
      <c r="C709" s="137"/>
    </row>
    <row r="710" spans="1:3">
      <c r="A710" s="137"/>
      <c r="B710" s="137"/>
      <c r="C710" s="137"/>
    </row>
    <row r="711" spans="1:3">
      <c r="A711" s="137"/>
      <c r="B711" s="137"/>
      <c r="C711" s="137"/>
    </row>
    <row r="712" spans="1:3">
      <c r="A712" s="137"/>
      <c r="B712" s="137"/>
      <c r="C712" s="137"/>
    </row>
    <row r="713" spans="1:3">
      <c r="A713" s="137"/>
      <c r="B713" s="137"/>
      <c r="C713" s="137"/>
    </row>
    <row r="714" spans="1:3">
      <c r="A714" s="137"/>
      <c r="B714" s="137"/>
      <c r="C714" s="137"/>
    </row>
    <row r="715" spans="1:3">
      <c r="A715" s="137"/>
      <c r="B715" s="137"/>
      <c r="C715" s="137"/>
    </row>
    <row r="716" spans="1:3">
      <c r="A716" s="137"/>
      <c r="B716" s="137"/>
      <c r="C716" s="137"/>
    </row>
    <row r="717" spans="1:3">
      <c r="A717" s="137"/>
      <c r="B717" s="137"/>
      <c r="C717" s="137"/>
    </row>
    <row r="718" spans="1:3">
      <c r="A718" s="137"/>
      <c r="B718" s="137"/>
      <c r="C718" s="137"/>
    </row>
    <row r="719" spans="1:3">
      <c r="A719" s="137"/>
      <c r="B719" s="137"/>
      <c r="C719" s="137"/>
    </row>
    <row r="720" spans="1:3">
      <c r="A720" s="137"/>
      <c r="B720" s="137"/>
      <c r="C720" s="137"/>
    </row>
    <row r="721" spans="1:3">
      <c r="A721" s="137"/>
      <c r="B721" s="137"/>
      <c r="C721" s="137"/>
    </row>
    <row r="722" spans="1:3">
      <c r="A722" s="137"/>
      <c r="B722" s="137"/>
      <c r="C722" s="137"/>
    </row>
    <row r="723" spans="1:3">
      <c r="A723" s="137"/>
      <c r="B723" s="137"/>
      <c r="C723" s="137"/>
    </row>
    <row r="724" spans="1:3">
      <c r="A724" s="137"/>
      <c r="B724" s="137"/>
      <c r="C724" s="137"/>
    </row>
    <row r="725" spans="1:3">
      <c r="A725" s="137"/>
      <c r="B725" s="137"/>
      <c r="C725" s="137"/>
    </row>
    <row r="726" spans="1:3">
      <c r="A726" s="137"/>
      <c r="B726" s="137"/>
      <c r="C726" s="137"/>
    </row>
    <row r="727" spans="1:3">
      <c r="A727" s="137"/>
      <c r="B727" s="137"/>
      <c r="C727" s="137"/>
    </row>
    <row r="728" spans="1:3">
      <c r="A728" s="137"/>
      <c r="B728" s="137"/>
      <c r="C728" s="137"/>
    </row>
    <row r="729" spans="1:3">
      <c r="A729" s="137"/>
      <c r="B729" s="137"/>
      <c r="C729" s="137"/>
    </row>
    <row r="730" spans="1:3">
      <c r="A730" s="137"/>
      <c r="B730" s="137"/>
      <c r="C730" s="137"/>
    </row>
    <row r="731" spans="1:3">
      <c r="A731" s="137"/>
      <c r="B731" s="137"/>
      <c r="C731" s="137"/>
    </row>
    <row r="732" spans="1:3">
      <c r="A732" s="137"/>
      <c r="B732" s="137"/>
      <c r="C732" s="137"/>
    </row>
    <row r="733" spans="1:3">
      <c r="A733" s="137"/>
      <c r="B733" s="137"/>
      <c r="C733" s="137"/>
    </row>
    <row r="734" spans="1:3">
      <c r="A734" s="137"/>
      <c r="B734" s="137"/>
      <c r="C734" s="137"/>
    </row>
    <row r="735" spans="1:3">
      <c r="A735" s="137"/>
      <c r="B735" s="137"/>
      <c r="C735" s="137"/>
    </row>
    <row r="736" spans="1:3">
      <c r="A736" s="137"/>
      <c r="B736" s="137"/>
      <c r="C736" s="137"/>
    </row>
    <row r="737" spans="1:3">
      <c r="A737" s="137"/>
      <c r="B737" s="137"/>
      <c r="C737" s="137"/>
    </row>
    <row r="738" spans="1:3">
      <c r="A738" s="137"/>
      <c r="B738" s="137"/>
      <c r="C738" s="137"/>
    </row>
    <row r="739" spans="1:3">
      <c r="A739" s="137"/>
      <c r="B739" s="137"/>
      <c r="C739" s="137"/>
    </row>
    <row r="740" spans="1:3">
      <c r="A740" s="137"/>
      <c r="B740" s="137"/>
      <c r="C740" s="137"/>
    </row>
    <row r="741" spans="1:3">
      <c r="A741" s="137"/>
      <c r="B741" s="137"/>
      <c r="C741" s="137"/>
    </row>
    <row r="742" spans="1:3">
      <c r="A742" s="137"/>
      <c r="B742" s="137"/>
      <c r="C742" s="137"/>
    </row>
    <row r="743" spans="1:3">
      <c r="A743" s="137"/>
      <c r="B743" s="137"/>
      <c r="C743" s="137"/>
    </row>
    <row r="744" spans="1:3">
      <c r="A744" s="137"/>
      <c r="B744" s="137"/>
      <c r="C744" s="137"/>
    </row>
    <row r="745" spans="1:3">
      <c r="A745" s="137"/>
      <c r="B745" s="137"/>
      <c r="C745" s="137"/>
    </row>
    <row r="746" spans="1:3">
      <c r="A746" s="137"/>
      <c r="B746" s="137"/>
      <c r="C746" s="137"/>
    </row>
    <row r="747" spans="1:3">
      <c r="A747" s="137"/>
      <c r="B747" s="137"/>
      <c r="C747" s="137"/>
    </row>
    <row r="748" spans="1:3">
      <c r="A748" s="137"/>
      <c r="B748" s="137"/>
      <c r="C748" s="137"/>
    </row>
    <row r="749" spans="1:3">
      <c r="A749" s="137"/>
      <c r="B749" s="137"/>
      <c r="C749" s="137"/>
    </row>
    <row r="750" spans="1:3">
      <c r="A750" s="137"/>
      <c r="B750" s="137"/>
      <c r="C750" s="137"/>
    </row>
    <row r="751" spans="1:3">
      <c r="A751" s="137"/>
      <c r="B751" s="137"/>
      <c r="C751" s="137"/>
    </row>
    <row r="752" spans="1:3">
      <c r="A752" s="137"/>
      <c r="B752" s="137"/>
      <c r="C752" s="137"/>
    </row>
    <row r="753" spans="1:3">
      <c r="A753" s="137"/>
      <c r="B753" s="137"/>
      <c r="C753" s="137"/>
    </row>
    <row r="754" spans="1:3">
      <c r="A754" s="137"/>
      <c r="B754" s="137"/>
      <c r="C754" s="137"/>
    </row>
    <row r="755" spans="1:3">
      <c r="A755" s="137"/>
      <c r="B755" s="137"/>
      <c r="C755" s="137"/>
    </row>
    <row r="756" spans="1:3">
      <c r="A756" s="137"/>
      <c r="B756" s="137"/>
      <c r="C756" s="137"/>
    </row>
    <row r="757" spans="1:3">
      <c r="A757" s="137"/>
      <c r="B757" s="137"/>
      <c r="C757" s="137"/>
    </row>
    <row r="758" spans="1:3">
      <c r="A758" s="137"/>
      <c r="B758" s="137"/>
      <c r="C758" s="137"/>
    </row>
    <row r="759" spans="1:3">
      <c r="A759" s="137"/>
      <c r="B759" s="137"/>
      <c r="C759" s="137"/>
    </row>
    <row r="760" spans="1:3">
      <c r="A760" s="137"/>
      <c r="B760" s="137"/>
      <c r="C760" s="137"/>
    </row>
    <row r="761" spans="1:3">
      <c r="A761" s="137"/>
      <c r="B761" s="137"/>
      <c r="C761" s="137"/>
    </row>
    <row r="762" spans="1:3">
      <c r="A762" s="137"/>
      <c r="B762" s="137"/>
      <c r="C762" s="137"/>
    </row>
    <row r="763" spans="1:3">
      <c r="A763" s="137"/>
      <c r="B763" s="137"/>
      <c r="C763" s="137"/>
    </row>
    <row r="764" spans="1:3">
      <c r="A764" s="137"/>
      <c r="B764" s="137"/>
      <c r="C764" s="137"/>
    </row>
    <row r="765" spans="1:3">
      <c r="A765" s="137"/>
      <c r="B765" s="137"/>
      <c r="C765" s="137"/>
    </row>
    <row r="766" spans="1:3">
      <c r="A766" s="137"/>
      <c r="B766" s="137"/>
      <c r="C766" s="137"/>
    </row>
    <row r="767" spans="1:3">
      <c r="A767" s="137"/>
      <c r="B767" s="137"/>
      <c r="C767" s="137"/>
    </row>
    <row r="768" spans="1:3">
      <c r="A768" s="137"/>
      <c r="B768" s="137"/>
      <c r="C768" s="137"/>
    </row>
    <row r="769" spans="1:3">
      <c r="A769" s="137"/>
      <c r="B769" s="137"/>
      <c r="C769" s="137"/>
    </row>
    <row r="770" spans="1:3">
      <c r="A770" s="137"/>
      <c r="B770" s="137"/>
      <c r="C770" s="137"/>
    </row>
    <row r="771" spans="1:3">
      <c r="A771" s="137"/>
      <c r="B771" s="137"/>
      <c r="C771" s="137"/>
    </row>
    <row r="772" spans="1:3">
      <c r="A772" s="137"/>
      <c r="B772" s="137"/>
      <c r="C772" s="137"/>
    </row>
    <row r="773" spans="1:3">
      <c r="A773" s="137"/>
      <c r="B773" s="137"/>
      <c r="C773" s="137"/>
    </row>
    <row r="774" spans="1:3">
      <c r="A774" s="137"/>
      <c r="B774" s="137"/>
      <c r="C774" s="137"/>
    </row>
    <row r="775" spans="1:3">
      <c r="A775" s="137"/>
      <c r="B775" s="137"/>
      <c r="C775" s="137"/>
    </row>
    <row r="776" spans="1:3">
      <c r="A776" s="137"/>
      <c r="B776" s="137"/>
      <c r="C776" s="137"/>
    </row>
    <row r="777" spans="1:3">
      <c r="A777" s="137"/>
      <c r="B777" s="137"/>
      <c r="C777" s="137"/>
    </row>
    <row r="778" spans="1:3">
      <c r="A778" s="137"/>
      <c r="B778" s="137"/>
      <c r="C778" s="137"/>
    </row>
    <row r="779" spans="1:3">
      <c r="A779" s="137"/>
      <c r="B779" s="137"/>
      <c r="C779" s="137"/>
    </row>
    <row r="780" spans="1:3">
      <c r="A780" s="137"/>
      <c r="B780" s="137"/>
      <c r="C780" s="137"/>
    </row>
    <row r="781" spans="1:3">
      <c r="A781" s="137"/>
      <c r="B781" s="137"/>
      <c r="C781" s="137"/>
    </row>
    <row r="782" spans="1:3">
      <c r="A782" s="137"/>
      <c r="B782" s="137"/>
      <c r="C782" s="137"/>
    </row>
    <row r="783" spans="1:3">
      <c r="A783" s="137"/>
      <c r="B783" s="137"/>
      <c r="C783" s="137"/>
    </row>
    <row r="784" spans="1:3">
      <c r="A784" s="137"/>
      <c r="B784" s="137"/>
      <c r="C784" s="137"/>
    </row>
    <row r="785" spans="1:3">
      <c r="A785" s="137"/>
      <c r="B785" s="137"/>
      <c r="C785" s="137"/>
    </row>
    <row r="786" spans="1:3">
      <c r="A786" s="137"/>
      <c r="B786" s="137"/>
      <c r="C786" s="137"/>
    </row>
    <row r="787" spans="1:3">
      <c r="A787" s="137"/>
      <c r="B787" s="137"/>
      <c r="C787" s="137"/>
    </row>
    <row r="788" spans="1:3">
      <c r="A788" s="137"/>
      <c r="B788" s="137"/>
      <c r="C788" s="137"/>
    </row>
    <row r="789" spans="1:3">
      <c r="A789" s="137"/>
      <c r="B789" s="137"/>
      <c r="C789" s="137"/>
    </row>
    <row r="790" spans="1:3">
      <c r="A790" s="137"/>
      <c r="B790" s="137"/>
      <c r="C790" s="137"/>
    </row>
    <row r="791" spans="1:3">
      <c r="A791" s="137"/>
      <c r="B791" s="137"/>
      <c r="C791" s="137"/>
    </row>
    <row r="792" spans="1:3">
      <c r="A792" s="137"/>
      <c r="B792" s="137"/>
      <c r="C792" s="137"/>
    </row>
    <row r="793" spans="1:3">
      <c r="A793" s="137"/>
      <c r="B793" s="137"/>
      <c r="C793" s="137"/>
    </row>
    <row r="794" spans="1:3">
      <c r="A794" s="137"/>
      <c r="B794" s="137"/>
      <c r="C794" s="137"/>
    </row>
    <row r="795" spans="1:3">
      <c r="A795" s="137"/>
      <c r="B795" s="137"/>
      <c r="C795" s="137"/>
    </row>
    <row r="796" spans="1:3">
      <c r="A796" s="137"/>
      <c r="B796" s="137"/>
      <c r="C796" s="137"/>
    </row>
    <row r="797" spans="1:3">
      <c r="A797" s="137"/>
      <c r="B797" s="137"/>
      <c r="C797" s="137"/>
    </row>
    <row r="798" spans="1:3">
      <c r="A798" s="137"/>
      <c r="B798" s="137"/>
      <c r="C798" s="137"/>
    </row>
    <row r="799" spans="1:3">
      <c r="A799" s="137"/>
      <c r="B799" s="137"/>
      <c r="C799" s="137"/>
    </row>
    <row r="800" spans="1:3">
      <c r="A800" s="137"/>
      <c r="B800" s="137"/>
      <c r="C800" s="137"/>
    </row>
    <row r="801" spans="1:3">
      <c r="A801" s="137"/>
      <c r="B801" s="137"/>
      <c r="C801" s="137"/>
    </row>
    <row r="802" spans="1:3">
      <c r="A802" s="137"/>
      <c r="B802" s="137"/>
      <c r="C802" s="137"/>
    </row>
    <row r="803" spans="1:3">
      <c r="A803" s="137"/>
      <c r="B803" s="137"/>
      <c r="C803" s="137"/>
    </row>
    <row r="804" spans="1:3">
      <c r="A804" s="137"/>
      <c r="B804" s="137"/>
      <c r="C804" s="137"/>
    </row>
    <row r="805" spans="1:3">
      <c r="A805" s="137"/>
      <c r="B805" s="137"/>
      <c r="C805" s="137"/>
    </row>
    <row r="806" spans="1:3">
      <c r="A806" s="137"/>
      <c r="B806" s="137"/>
      <c r="C806" s="137"/>
    </row>
    <row r="807" spans="1:3">
      <c r="A807" s="137"/>
      <c r="B807" s="137"/>
      <c r="C807" s="137"/>
    </row>
    <row r="808" spans="1:3">
      <c r="A808" s="137"/>
      <c r="B808" s="137"/>
      <c r="C808" s="137"/>
    </row>
    <row r="809" spans="1:3">
      <c r="A809" s="137"/>
      <c r="B809" s="137"/>
      <c r="C809" s="137"/>
    </row>
    <row r="810" spans="1:3">
      <c r="A810" s="137"/>
      <c r="B810" s="137"/>
      <c r="C810" s="137"/>
    </row>
    <row r="811" spans="1:3">
      <c r="A811" s="137"/>
      <c r="B811" s="137"/>
      <c r="C811" s="137"/>
    </row>
    <row r="812" spans="1:3">
      <c r="A812" s="137"/>
      <c r="B812" s="137"/>
      <c r="C812" s="137"/>
    </row>
    <row r="813" spans="1:3">
      <c r="A813" s="137"/>
      <c r="B813" s="137"/>
      <c r="C813" s="137"/>
    </row>
    <row r="814" spans="1:3">
      <c r="A814" s="200"/>
      <c r="B814" s="200"/>
      <c r="C814" s="200"/>
    </row>
  </sheetData>
  <autoFilter ref="A9:O21" xr:uid="{839859CB-9BAE-4311-8812-3284B81D997F}">
    <filterColumn colId="0" showButton="0"/>
    <filterColumn colId="1" showButton="0"/>
  </autoFilter>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12">
    <pageSetUpPr fitToPage="1"/>
  </sheetPr>
  <dimension ref="A3:I814"/>
  <sheetViews>
    <sheetView zoomScale="80" zoomScaleNormal="80" workbookViewId="0"/>
  </sheetViews>
  <sheetFormatPr defaultColWidth="9.42578125" defaultRowHeight="14.45"/>
  <cols>
    <col min="1" max="1" width="23.42578125" style="7" customWidth="1"/>
    <col min="2" max="2" width="10.42578125" style="7" customWidth="1"/>
    <col min="3" max="3" width="44.5703125" style="1" customWidth="1"/>
    <col min="4" max="4" width="24.42578125" style="7" bestFit="1" customWidth="1"/>
    <col min="5" max="5" width="59.5703125" style="7" customWidth="1"/>
    <col min="6" max="6" width="17" style="7" customWidth="1"/>
    <col min="7" max="8" width="66.42578125" style="1" customWidth="1"/>
    <col min="9" max="9" width="14.5703125" style="7" bestFit="1" customWidth="1"/>
    <col min="10" max="16384" width="9.42578125" style="7"/>
  </cols>
  <sheetData>
    <row r="3" spans="3:9" ht="15" thickBot="1"/>
    <row r="4" spans="3:9">
      <c r="C4" s="10" t="s">
        <v>375</v>
      </c>
      <c r="D4" s="13" t="str">
        <f>IF('Cover Sheet Tables 1-15'!$D$8 = "", "",'Cover Sheet Tables 1-15'!$D$8)</f>
        <v>Southern California Edison</v>
      </c>
    </row>
    <row r="5" spans="3:9">
      <c r="C5" s="11" t="s">
        <v>378</v>
      </c>
      <c r="D5" s="9">
        <v>4</v>
      </c>
    </row>
    <row r="6" spans="3:9" ht="15" thickBot="1">
      <c r="C6" s="12" t="s">
        <v>12</v>
      </c>
      <c r="D6" s="14">
        <f>'Cover Sheet Tables 1-15'!D12</f>
        <v>45413</v>
      </c>
    </row>
    <row r="7" spans="3:9">
      <c r="F7" s="26" t="s">
        <v>817</v>
      </c>
    </row>
    <row r="8" spans="3:9" ht="18" customHeight="1">
      <c r="C8" s="3" t="s">
        <v>818</v>
      </c>
      <c r="D8" s="2"/>
      <c r="E8" s="2"/>
      <c r="F8" s="157">
        <v>1</v>
      </c>
      <c r="G8" s="6"/>
      <c r="H8" s="6"/>
    </row>
    <row r="9" spans="3:9">
      <c r="C9" s="4" t="s">
        <v>384</v>
      </c>
      <c r="D9" s="5" t="s">
        <v>385</v>
      </c>
      <c r="E9" s="5" t="s">
        <v>386</v>
      </c>
      <c r="F9" s="160">
        <v>2024</v>
      </c>
      <c r="G9" s="4" t="s">
        <v>393</v>
      </c>
      <c r="H9" s="4" t="s">
        <v>394</v>
      </c>
      <c r="I9" s="5" t="s">
        <v>395</v>
      </c>
    </row>
    <row r="10" spans="3:9" ht="41.25" customHeight="1">
      <c r="C10" s="67" t="s">
        <v>819</v>
      </c>
      <c r="D10" s="66" t="s">
        <v>398</v>
      </c>
      <c r="E10" s="61" t="s">
        <v>820</v>
      </c>
      <c r="F10" s="257">
        <v>0</v>
      </c>
      <c r="G10" s="16" t="s">
        <v>821</v>
      </c>
      <c r="H10" s="16"/>
      <c r="I10" s="35"/>
    </row>
    <row r="11" spans="3:9" ht="41.25" customHeight="1">
      <c r="C11" s="67" t="s">
        <v>819</v>
      </c>
      <c r="D11" s="62" t="s">
        <v>409</v>
      </c>
      <c r="E11" s="61" t="s">
        <v>822</v>
      </c>
      <c r="F11" s="257">
        <v>0</v>
      </c>
      <c r="G11" s="8" t="s">
        <v>823</v>
      </c>
      <c r="H11" s="8"/>
      <c r="I11" s="35"/>
    </row>
    <row r="12" spans="3:9" ht="41.25" customHeight="1">
      <c r="C12" s="67" t="s">
        <v>819</v>
      </c>
      <c r="D12" s="62" t="s">
        <v>413</v>
      </c>
      <c r="E12" s="61" t="s">
        <v>824</v>
      </c>
      <c r="F12" s="257">
        <v>0</v>
      </c>
      <c r="G12" s="8" t="s">
        <v>823</v>
      </c>
      <c r="H12" s="8"/>
      <c r="I12" s="35"/>
    </row>
    <row r="13" spans="3:9" ht="41.25" customHeight="1">
      <c r="C13" s="68" t="s">
        <v>825</v>
      </c>
      <c r="D13" s="62" t="s">
        <v>826</v>
      </c>
      <c r="E13" s="61" t="s">
        <v>827</v>
      </c>
      <c r="F13" s="256">
        <v>6335.3008786389</v>
      </c>
      <c r="G13" s="8" t="s">
        <v>828</v>
      </c>
      <c r="H13" s="8"/>
      <c r="I13" s="35"/>
    </row>
    <row r="14" spans="3:9" ht="41.25" customHeight="1">
      <c r="C14" s="68" t="s">
        <v>825</v>
      </c>
      <c r="D14" s="62" t="s">
        <v>829</v>
      </c>
      <c r="E14" s="61" t="s">
        <v>830</v>
      </c>
      <c r="F14" s="256">
        <v>15721.5000838756</v>
      </c>
      <c r="G14" s="8" t="s">
        <v>831</v>
      </c>
      <c r="H14" s="8"/>
      <c r="I14" s="35"/>
    </row>
    <row r="15" spans="3:9" ht="41.25" customHeight="1">
      <c r="C15" s="68" t="s">
        <v>825</v>
      </c>
      <c r="D15" s="62" t="s">
        <v>832</v>
      </c>
      <c r="E15" s="61" t="s">
        <v>833</v>
      </c>
      <c r="F15" s="256">
        <v>28699.116522137301</v>
      </c>
      <c r="G15" s="8" t="s">
        <v>831</v>
      </c>
      <c r="H15" s="8"/>
      <c r="I15" s="35"/>
    </row>
    <row r="16" spans="3:9" ht="41.25" customHeight="1">
      <c r="C16" s="68" t="s">
        <v>834</v>
      </c>
      <c r="D16" s="62" t="s">
        <v>835</v>
      </c>
      <c r="E16" s="61" t="s">
        <v>836</v>
      </c>
      <c r="F16" s="256">
        <v>0</v>
      </c>
      <c r="G16" s="8" t="s">
        <v>837</v>
      </c>
      <c r="H16" s="8"/>
      <c r="I16" s="35"/>
    </row>
    <row r="17" spans="3:9" ht="41.25" customHeight="1">
      <c r="C17" s="68" t="s">
        <v>834</v>
      </c>
      <c r="D17" s="62" t="s">
        <v>838</v>
      </c>
      <c r="E17" s="61" t="s">
        <v>839</v>
      </c>
      <c r="F17" s="256">
        <v>0</v>
      </c>
      <c r="G17" s="8" t="s">
        <v>840</v>
      </c>
      <c r="H17" s="8"/>
      <c r="I17" s="35"/>
    </row>
    <row r="18" spans="3:9" ht="41.25" customHeight="1">
      <c r="C18" s="68" t="s">
        <v>834</v>
      </c>
      <c r="D18" s="62" t="s">
        <v>841</v>
      </c>
      <c r="E18" s="61" t="s">
        <v>842</v>
      </c>
      <c r="F18" s="256">
        <v>0</v>
      </c>
      <c r="G18" s="8" t="s">
        <v>840</v>
      </c>
      <c r="H18" s="8"/>
      <c r="I18" s="35"/>
    </row>
    <row r="19" spans="3:9" ht="41.25" customHeight="1">
      <c r="C19" s="56" t="s">
        <v>843</v>
      </c>
      <c r="D19" s="53" t="s">
        <v>844</v>
      </c>
      <c r="E19" s="52" t="s">
        <v>845</v>
      </c>
      <c r="F19" s="256">
        <v>0</v>
      </c>
      <c r="G19" s="8" t="s">
        <v>846</v>
      </c>
      <c r="H19" s="8"/>
      <c r="I19" s="35"/>
    </row>
    <row r="20" spans="3:9" ht="41.25" customHeight="1">
      <c r="C20" s="56" t="s">
        <v>843</v>
      </c>
      <c r="D20" s="53" t="s">
        <v>847</v>
      </c>
      <c r="E20" s="52" t="s">
        <v>848</v>
      </c>
      <c r="F20" s="256">
        <v>0</v>
      </c>
      <c r="G20" s="8" t="s">
        <v>849</v>
      </c>
      <c r="H20" s="8"/>
      <c r="I20" s="35"/>
    </row>
    <row r="21" spans="3:9" ht="41.25" customHeight="1">
      <c r="C21" s="56" t="s">
        <v>843</v>
      </c>
      <c r="D21" s="53" t="s">
        <v>850</v>
      </c>
      <c r="E21" s="52" t="s">
        <v>851</v>
      </c>
      <c r="F21" s="256">
        <v>0</v>
      </c>
      <c r="G21" s="8" t="s">
        <v>849</v>
      </c>
      <c r="H21" s="8"/>
      <c r="I21" s="35"/>
    </row>
    <row r="22" spans="3:9" ht="41.25" customHeight="1">
      <c r="C22" s="55" t="s">
        <v>852</v>
      </c>
      <c r="D22" s="53" t="s">
        <v>853</v>
      </c>
      <c r="E22" s="52" t="s">
        <v>854</v>
      </c>
      <c r="F22" s="69"/>
      <c r="G22" s="8"/>
      <c r="H22" s="8"/>
      <c r="I22" s="35" t="s">
        <v>855</v>
      </c>
    </row>
    <row r="23" spans="3:9">
      <c r="C23" s="36"/>
      <c r="D23" s="37"/>
      <c r="E23" s="37"/>
      <c r="F23" s="37"/>
      <c r="G23" s="36"/>
      <c r="H23" s="36"/>
    </row>
    <row r="24" spans="3:9">
      <c r="C24" s="36"/>
      <c r="D24" s="37"/>
      <c r="E24" s="37"/>
      <c r="F24" s="37"/>
      <c r="G24" s="36"/>
      <c r="H24" s="36"/>
    </row>
    <row r="25" spans="3:9">
      <c r="C25" s="36"/>
      <c r="D25" s="37"/>
      <c r="E25" s="37"/>
      <c r="F25" s="37"/>
      <c r="G25" s="36"/>
      <c r="H25" s="36"/>
    </row>
    <row r="26" spans="3:9">
      <c r="C26" s="36"/>
      <c r="D26" s="37"/>
      <c r="E26" s="37"/>
      <c r="F26" s="37"/>
      <c r="G26" s="36"/>
      <c r="H26" s="36"/>
    </row>
    <row r="27" spans="3:9">
      <c r="C27" s="36"/>
      <c r="D27" s="37"/>
      <c r="E27" s="37"/>
      <c r="F27" s="37"/>
      <c r="G27" s="36"/>
      <c r="H27" s="36"/>
    </row>
    <row r="28" spans="3:9">
      <c r="C28" s="36"/>
      <c r="D28" s="37"/>
      <c r="E28" s="37"/>
      <c r="F28" s="37"/>
      <c r="G28" s="36"/>
      <c r="H28" s="36"/>
    </row>
    <row r="29" spans="3:9">
      <c r="C29" s="36"/>
      <c r="D29" s="37"/>
      <c r="E29" s="37"/>
      <c r="F29" s="37"/>
      <c r="G29" s="36"/>
      <c r="H29" s="36"/>
    </row>
    <row r="30" spans="3:9">
      <c r="C30" s="36"/>
      <c r="D30" s="37"/>
      <c r="E30" s="37"/>
      <c r="F30" s="37"/>
      <c r="G30" s="36"/>
      <c r="H30" s="36"/>
    </row>
    <row r="31" spans="3:9">
      <c r="C31" s="36"/>
      <c r="D31" s="37"/>
      <c r="E31" s="37"/>
      <c r="F31" s="37"/>
      <c r="G31" s="36"/>
      <c r="H31" s="36"/>
    </row>
    <row r="32" spans="3:9">
      <c r="C32" s="36"/>
      <c r="D32" s="37"/>
      <c r="E32" s="37"/>
      <c r="F32" s="37"/>
      <c r="G32" s="36"/>
      <c r="H32" s="36"/>
    </row>
    <row r="33" spans="3:8">
      <c r="C33" s="36"/>
      <c r="D33" s="37"/>
      <c r="E33" s="37"/>
      <c r="F33" s="37"/>
      <c r="G33" s="36"/>
      <c r="H33" s="36"/>
    </row>
    <row r="34" spans="3:8">
      <c r="C34" s="36"/>
      <c r="D34" s="37"/>
      <c r="E34" s="37"/>
      <c r="F34" s="37"/>
      <c r="G34" s="36"/>
      <c r="H34" s="36"/>
    </row>
    <row r="35" spans="3:8">
      <c r="C35" s="36"/>
      <c r="D35" s="37"/>
      <c r="E35" s="37"/>
      <c r="F35" s="37"/>
      <c r="G35" s="36"/>
      <c r="H35" s="36"/>
    </row>
    <row r="36" spans="3:8">
      <c r="C36" s="36"/>
      <c r="D36" s="37"/>
      <c r="E36" s="37"/>
      <c r="F36" s="37"/>
      <c r="G36" s="36"/>
      <c r="H36" s="36"/>
    </row>
    <row r="37" spans="3:8">
      <c r="C37" s="36"/>
      <c r="D37" s="37"/>
      <c r="E37" s="37"/>
      <c r="F37" s="37"/>
      <c r="G37" s="36"/>
      <c r="H37" s="36"/>
    </row>
    <row r="38" spans="3:8">
      <c r="C38" s="36"/>
      <c r="D38" s="37"/>
      <c r="E38" s="37"/>
      <c r="F38" s="37"/>
      <c r="G38" s="36"/>
      <c r="H38" s="36"/>
    </row>
    <row r="39" spans="3:8">
      <c r="C39" s="36"/>
      <c r="D39" s="37"/>
      <c r="E39" s="37"/>
      <c r="F39" s="37"/>
      <c r="G39" s="36"/>
      <c r="H39" s="36"/>
    </row>
    <row r="40" spans="3:8">
      <c r="C40" s="36"/>
      <c r="D40" s="37"/>
      <c r="E40" s="37"/>
      <c r="F40" s="37"/>
      <c r="G40" s="36"/>
      <c r="H40" s="36"/>
    </row>
    <row r="41" spans="3:8">
      <c r="C41" s="36"/>
      <c r="D41" s="37"/>
      <c r="E41" s="37"/>
      <c r="F41" s="37"/>
      <c r="G41" s="36"/>
      <c r="H41" s="36"/>
    </row>
    <row r="42" spans="3:8">
      <c r="C42" s="36"/>
      <c r="D42" s="37"/>
      <c r="E42" s="37"/>
      <c r="F42" s="37"/>
      <c r="G42" s="36"/>
      <c r="H42" s="36"/>
    </row>
    <row r="43" spans="3:8">
      <c r="C43" s="36"/>
      <c r="D43" s="37"/>
      <c r="E43" s="37"/>
      <c r="F43" s="37"/>
      <c r="G43" s="36"/>
      <c r="H43" s="36"/>
    </row>
    <row r="44" spans="3:8">
      <c r="C44" s="36"/>
      <c r="D44" s="37"/>
      <c r="E44" s="37"/>
      <c r="F44" s="37"/>
      <c r="G44" s="36"/>
      <c r="H44" s="36"/>
    </row>
    <row r="45" spans="3:8">
      <c r="C45" s="36"/>
      <c r="D45" s="37"/>
      <c r="E45" s="37"/>
      <c r="F45" s="37"/>
      <c r="G45" s="36"/>
      <c r="H45" s="36"/>
    </row>
    <row r="46" spans="3:8">
      <c r="C46" s="36"/>
      <c r="D46" s="37"/>
      <c r="E46" s="37"/>
      <c r="F46" s="37"/>
      <c r="G46" s="36"/>
      <c r="H46" s="36"/>
    </row>
    <row r="47" spans="3:8">
      <c r="C47" s="36"/>
      <c r="D47" s="37"/>
      <c r="E47" s="37"/>
      <c r="F47" s="37"/>
      <c r="G47" s="36"/>
      <c r="H47" s="36"/>
    </row>
    <row r="48" spans="3:8">
      <c r="C48" s="36"/>
      <c r="D48" s="37"/>
      <c r="E48" s="37"/>
      <c r="F48" s="37"/>
      <c r="G48" s="36"/>
      <c r="H48" s="36"/>
    </row>
    <row r="49" spans="3:8">
      <c r="C49" s="36"/>
      <c r="D49" s="37"/>
      <c r="E49" s="37"/>
      <c r="F49" s="37"/>
      <c r="G49" s="36"/>
      <c r="H49" s="36"/>
    </row>
    <row r="50" spans="3:8">
      <c r="C50" s="36"/>
      <c r="D50" s="37"/>
      <c r="E50" s="37"/>
      <c r="F50" s="37"/>
      <c r="G50" s="36"/>
      <c r="H50" s="36"/>
    </row>
    <row r="51" spans="3:8">
      <c r="C51" s="36"/>
      <c r="D51" s="37"/>
      <c r="E51" s="37"/>
      <c r="F51" s="37"/>
      <c r="G51" s="36"/>
      <c r="H51" s="36"/>
    </row>
    <row r="52" spans="3:8">
      <c r="C52" s="36"/>
      <c r="D52" s="37"/>
      <c r="E52" s="37"/>
      <c r="F52" s="37"/>
      <c r="G52" s="36"/>
      <c r="H52" s="36"/>
    </row>
    <row r="53" spans="3:8">
      <c r="C53" s="36"/>
      <c r="D53" s="37"/>
      <c r="E53" s="37"/>
      <c r="F53" s="37"/>
      <c r="G53" s="36"/>
      <c r="H53" s="36"/>
    </row>
    <row r="54" spans="3:8">
      <c r="C54" s="36"/>
      <c r="D54" s="37"/>
      <c r="E54" s="37"/>
      <c r="F54" s="37"/>
      <c r="G54" s="36"/>
      <c r="H54" s="36"/>
    </row>
    <row r="55" spans="3:8">
      <c r="C55" s="36"/>
      <c r="D55" s="37"/>
      <c r="E55" s="37"/>
      <c r="F55" s="37"/>
      <c r="G55" s="36"/>
      <c r="H55" s="36"/>
    </row>
    <row r="56" spans="3:8">
      <c r="C56" s="36"/>
      <c r="D56" s="37"/>
      <c r="E56" s="37"/>
      <c r="F56" s="37"/>
      <c r="G56" s="36"/>
      <c r="H56" s="36"/>
    </row>
    <row r="57" spans="3:8">
      <c r="C57" s="36"/>
      <c r="D57" s="37"/>
      <c r="E57" s="37"/>
      <c r="F57" s="37"/>
      <c r="G57" s="36"/>
      <c r="H57" s="36"/>
    </row>
    <row r="58" spans="3:8">
      <c r="C58" s="36"/>
      <c r="D58" s="37"/>
      <c r="E58" s="37"/>
      <c r="F58" s="37"/>
      <c r="G58" s="36"/>
      <c r="H58" s="36"/>
    </row>
    <row r="59" spans="3:8">
      <c r="C59" s="36"/>
      <c r="D59" s="37"/>
      <c r="E59" s="37"/>
      <c r="F59" s="37"/>
      <c r="G59" s="36"/>
      <c r="H59" s="36"/>
    </row>
    <row r="60" spans="3:8">
      <c r="C60" s="36"/>
      <c r="D60" s="37"/>
      <c r="E60" s="37"/>
      <c r="F60" s="37"/>
      <c r="G60" s="36"/>
      <c r="H60" s="36"/>
    </row>
    <row r="61" spans="3:8">
      <c r="C61" s="36"/>
      <c r="D61" s="37"/>
      <c r="E61" s="37"/>
      <c r="F61" s="37"/>
      <c r="G61" s="36"/>
      <c r="H61" s="36"/>
    </row>
    <row r="62" spans="3:8">
      <c r="C62" s="36"/>
      <c r="D62" s="37"/>
      <c r="E62" s="37"/>
      <c r="F62" s="37"/>
      <c r="G62" s="36"/>
      <c r="H62" s="36"/>
    </row>
    <row r="63" spans="3:8">
      <c r="C63" s="36"/>
      <c r="D63" s="37"/>
      <c r="E63" s="37"/>
      <c r="F63" s="37"/>
      <c r="G63" s="36"/>
      <c r="H63" s="36"/>
    </row>
    <row r="64" spans="3:8">
      <c r="C64" s="36"/>
      <c r="D64" s="37"/>
      <c r="E64" s="37"/>
      <c r="F64" s="37"/>
      <c r="G64" s="36"/>
      <c r="H64" s="36"/>
    </row>
    <row r="65" spans="3:8">
      <c r="C65" s="36"/>
      <c r="D65" s="37"/>
      <c r="E65" s="37"/>
      <c r="F65" s="37"/>
      <c r="G65" s="36"/>
      <c r="H65" s="36"/>
    </row>
    <row r="145" spans="1:2">
      <c r="A145" s="137"/>
      <c r="B145" s="137"/>
    </row>
    <row r="146" spans="1:2">
      <c r="A146" s="137"/>
      <c r="B146" s="137"/>
    </row>
    <row r="148" spans="1:2">
      <c r="A148" s="137"/>
      <c r="B148" s="137"/>
    </row>
    <row r="150" spans="1:2">
      <c r="A150" s="137"/>
      <c r="B150" s="137"/>
    </row>
    <row r="152" spans="1:2">
      <c r="A152" s="137"/>
      <c r="B152" s="137"/>
    </row>
    <row r="156" spans="1:2">
      <c r="A156" s="137"/>
      <c r="B156" s="137"/>
    </row>
    <row r="157" spans="1:2">
      <c r="A157" s="137"/>
      <c r="B157" s="137"/>
    </row>
    <row r="158" spans="1:2">
      <c r="A158" s="137"/>
      <c r="B158" s="137"/>
    </row>
    <row r="160" spans="1:2">
      <c r="A160" s="137"/>
      <c r="B160" s="137"/>
    </row>
    <row r="162" spans="1:2">
      <c r="A162" s="137"/>
      <c r="B162" s="137"/>
    </row>
    <row r="164" spans="1:2">
      <c r="A164" s="137"/>
      <c r="B164" s="137"/>
    </row>
    <row r="204" spans="1:2">
      <c r="A204" s="137"/>
      <c r="B204" s="137"/>
    </row>
    <row r="205" spans="1:2">
      <c r="A205" s="137"/>
      <c r="B205" s="137"/>
    </row>
    <row r="206" spans="1:2">
      <c r="A206" s="137"/>
      <c r="B206" s="137"/>
    </row>
    <row r="208" spans="1:2">
      <c r="A208" s="137"/>
      <c r="B208" s="137"/>
    </row>
    <row r="210" spans="1:2">
      <c r="A210" s="137"/>
      <c r="B210" s="137"/>
    </row>
    <row r="212" spans="1:2">
      <c r="A212" s="137"/>
      <c r="B212" s="137"/>
    </row>
    <row r="216" spans="1:2">
      <c r="A216" s="137"/>
      <c r="B216" s="137"/>
    </row>
    <row r="217" spans="1:2">
      <c r="A217" s="137"/>
      <c r="B217" s="137"/>
    </row>
    <row r="218" spans="1:2">
      <c r="A218" s="137"/>
      <c r="B218" s="137"/>
    </row>
    <row r="220" spans="1:2">
      <c r="A220" s="137"/>
      <c r="B220" s="137"/>
    </row>
    <row r="222" spans="1:2">
      <c r="A222" s="137"/>
      <c r="B222" s="137"/>
    </row>
    <row r="224" spans="1:2">
      <c r="A224" s="137"/>
      <c r="B224" s="137"/>
    </row>
    <row r="264" spans="1:2">
      <c r="A264" s="137"/>
      <c r="B264" s="137"/>
    </row>
    <row r="268" spans="1:2">
      <c r="A268" s="137"/>
      <c r="B268" s="137"/>
    </row>
    <row r="272" spans="1:2">
      <c r="A272" s="137"/>
      <c r="B272" s="137"/>
    </row>
    <row r="276" spans="1:2">
      <c r="A276" s="137"/>
      <c r="B276" s="137"/>
    </row>
    <row r="280" spans="1:2">
      <c r="A280" s="137"/>
      <c r="B280" s="137"/>
    </row>
    <row r="281" spans="1:2">
      <c r="A281" s="137"/>
      <c r="B281" s="137"/>
    </row>
    <row r="282" spans="1:2">
      <c r="A282" s="137"/>
      <c r="B282" s="137"/>
    </row>
    <row r="283" spans="1:2">
      <c r="A283" s="137"/>
      <c r="B283" s="137"/>
    </row>
    <row r="284" spans="1:2">
      <c r="A284" s="137"/>
      <c r="B284" s="137"/>
    </row>
    <row r="285" spans="1:2">
      <c r="A285" s="137"/>
      <c r="B285" s="137"/>
    </row>
    <row r="286" spans="1:2">
      <c r="A286" s="137"/>
      <c r="B286" s="137"/>
    </row>
    <row r="287" spans="1:2">
      <c r="A287" s="137"/>
      <c r="B287" s="137"/>
    </row>
    <row r="288" spans="1:2">
      <c r="A288" s="137"/>
      <c r="B288" s="137"/>
    </row>
    <row r="289" spans="1:2">
      <c r="A289" s="137"/>
      <c r="B289" s="137"/>
    </row>
    <row r="290" spans="1:2">
      <c r="A290" s="137"/>
      <c r="B290" s="137"/>
    </row>
    <row r="291" spans="1:2">
      <c r="A291" s="137"/>
      <c r="B291" s="137"/>
    </row>
    <row r="292" spans="1:2">
      <c r="A292" s="137"/>
      <c r="B292" s="137"/>
    </row>
    <row r="293" spans="1:2">
      <c r="A293" s="137"/>
      <c r="B293" s="137"/>
    </row>
    <row r="294" spans="1:2">
      <c r="A294" s="137"/>
      <c r="B294" s="137"/>
    </row>
    <row r="295" spans="1:2">
      <c r="A295" s="137"/>
      <c r="B295" s="137"/>
    </row>
    <row r="296" spans="1:2">
      <c r="A296" s="137"/>
      <c r="B296" s="137"/>
    </row>
    <row r="297" spans="1:2">
      <c r="A297" s="137"/>
      <c r="B297" s="137"/>
    </row>
    <row r="298" spans="1:2">
      <c r="A298" s="137"/>
      <c r="B298" s="137"/>
    </row>
    <row r="299" spans="1:2">
      <c r="A299" s="137"/>
      <c r="B299" s="137"/>
    </row>
    <row r="300" spans="1:2">
      <c r="A300" s="137"/>
      <c r="B300" s="137"/>
    </row>
    <row r="301" spans="1:2">
      <c r="A301" s="137"/>
      <c r="B301" s="137"/>
    </row>
    <row r="302" spans="1:2">
      <c r="A302" s="137"/>
      <c r="B302" s="137"/>
    </row>
    <row r="303" spans="1:2">
      <c r="A303" s="137"/>
      <c r="B303" s="137"/>
    </row>
    <row r="304" spans="1:2">
      <c r="A304" s="137"/>
      <c r="B304" s="137"/>
    </row>
    <row r="305" spans="1:2">
      <c r="A305" s="137"/>
      <c r="B305" s="137"/>
    </row>
    <row r="306" spans="1:2">
      <c r="A306" s="137"/>
      <c r="B306" s="137"/>
    </row>
    <row r="307" spans="1:2">
      <c r="A307" s="137"/>
      <c r="B307" s="137"/>
    </row>
    <row r="308" spans="1:2">
      <c r="A308" s="137"/>
      <c r="B308" s="137"/>
    </row>
    <row r="309" spans="1:2">
      <c r="A309" s="137"/>
      <c r="B309" s="137"/>
    </row>
    <row r="310" spans="1:2">
      <c r="A310" s="137"/>
      <c r="B310" s="137"/>
    </row>
    <row r="311" spans="1:2">
      <c r="A311" s="137"/>
      <c r="B311" s="137"/>
    </row>
    <row r="312" spans="1:2">
      <c r="A312" s="137"/>
      <c r="B312" s="137"/>
    </row>
    <row r="313" spans="1:2">
      <c r="A313" s="137"/>
      <c r="B313" s="137"/>
    </row>
    <row r="314" spans="1:2">
      <c r="A314" s="137"/>
      <c r="B314" s="137"/>
    </row>
    <row r="315" spans="1:2">
      <c r="A315" s="137"/>
      <c r="B315" s="137"/>
    </row>
    <row r="316" spans="1:2">
      <c r="A316" s="137"/>
      <c r="B316" s="137"/>
    </row>
    <row r="317" spans="1:2">
      <c r="A317" s="137"/>
      <c r="B317" s="137"/>
    </row>
    <row r="318" spans="1:2">
      <c r="A318" s="137"/>
      <c r="B318" s="137"/>
    </row>
    <row r="319" spans="1:2">
      <c r="A319" s="137"/>
      <c r="B319" s="137"/>
    </row>
    <row r="320" spans="1:2">
      <c r="A320" s="137"/>
      <c r="B320" s="137"/>
    </row>
    <row r="321" spans="1:2">
      <c r="A321" s="137"/>
      <c r="B321" s="137"/>
    </row>
    <row r="322" spans="1:2">
      <c r="A322" s="137"/>
      <c r="B322" s="137"/>
    </row>
    <row r="323" spans="1:2">
      <c r="A323" s="137"/>
      <c r="B323" s="137"/>
    </row>
    <row r="324" spans="1:2">
      <c r="A324" s="200"/>
      <c r="B324" s="200"/>
    </row>
    <row r="325" spans="1:2">
      <c r="A325" s="200"/>
      <c r="B325" s="200"/>
    </row>
    <row r="326" spans="1:2">
      <c r="A326" s="200"/>
      <c r="B326" s="200"/>
    </row>
    <row r="327" spans="1:2">
      <c r="A327" s="137"/>
      <c r="B327" s="137"/>
    </row>
    <row r="328" spans="1:2">
      <c r="A328" s="200"/>
      <c r="B328" s="200"/>
    </row>
    <row r="329" spans="1:2">
      <c r="A329" s="137"/>
      <c r="B329" s="137"/>
    </row>
    <row r="330" spans="1:2">
      <c r="A330" s="200"/>
      <c r="B330" s="200"/>
    </row>
    <row r="331" spans="1:2">
      <c r="A331" s="137"/>
      <c r="B331" s="137"/>
    </row>
    <row r="332" spans="1:2">
      <c r="A332" s="200"/>
      <c r="B332" s="200"/>
    </row>
    <row r="333" spans="1:2">
      <c r="A333" s="137"/>
      <c r="B333" s="137"/>
    </row>
    <row r="334" spans="1:2">
      <c r="A334" s="137"/>
      <c r="B334" s="137"/>
    </row>
    <row r="335" spans="1:2">
      <c r="A335" s="137"/>
      <c r="B335" s="137"/>
    </row>
    <row r="336" spans="1:2">
      <c r="A336"/>
      <c r="B336"/>
    </row>
    <row r="337" spans="1:2">
      <c r="A337" s="137"/>
      <c r="B337" s="137"/>
    </row>
    <row r="338" spans="1:2">
      <c r="A338" s="137"/>
      <c r="B338" s="137"/>
    </row>
    <row r="339" spans="1:2">
      <c r="A339" s="137"/>
      <c r="B339" s="137"/>
    </row>
    <row r="340" spans="1:2">
      <c r="A340" s="60"/>
      <c r="B340" s="60"/>
    </row>
    <row r="341" spans="1:2">
      <c r="A341" s="137"/>
      <c r="B341" s="137"/>
    </row>
    <row r="342" spans="1:2">
      <c r="A342" s="137"/>
      <c r="B342" s="137"/>
    </row>
    <row r="343" spans="1:2">
      <c r="A343" s="137"/>
      <c r="B343" s="137"/>
    </row>
    <row r="344" spans="1:2">
      <c r="A344" s="137"/>
      <c r="B344" s="137"/>
    </row>
    <row r="345" spans="1:2">
      <c r="A345" s="137"/>
      <c r="B345" s="137"/>
    </row>
    <row r="346" spans="1:2">
      <c r="A346" s="137"/>
      <c r="B346" s="137"/>
    </row>
    <row r="347" spans="1:2">
      <c r="A347" s="137"/>
      <c r="B347" s="137"/>
    </row>
    <row r="348" spans="1:2">
      <c r="A348" s="137"/>
      <c r="B348" s="137"/>
    </row>
    <row r="349" spans="1:2">
      <c r="A349" s="137"/>
      <c r="B349" s="137"/>
    </row>
    <row r="350" spans="1:2">
      <c r="A350" s="137"/>
      <c r="B350" s="137"/>
    </row>
    <row r="351" spans="1:2">
      <c r="A351" s="137"/>
      <c r="B351" s="137"/>
    </row>
    <row r="352" spans="1:2">
      <c r="A352" s="137"/>
      <c r="B352" s="137"/>
    </row>
    <row r="353" spans="1:2">
      <c r="A353" s="137"/>
      <c r="B353" s="137"/>
    </row>
    <row r="354" spans="1:2">
      <c r="A354" s="137"/>
      <c r="B354" s="137"/>
    </row>
    <row r="355" spans="1:2">
      <c r="A355" s="137"/>
      <c r="B355" s="137"/>
    </row>
    <row r="356" spans="1:2">
      <c r="A356" s="137"/>
      <c r="B356" s="137"/>
    </row>
    <row r="357" spans="1:2">
      <c r="A357" s="137"/>
      <c r="B357" s="137"/>
    </row>
    <row r="358" spans="1:2">
      <c r="A358" s="137"/>
      <c r="B358" s="137"/>
    </row>
    <row r="359" spans="1:2">
      <c r="A359" s="137"/>
      <c r="B359" s="137"/>
    </row>
    <row r="360" spans="1:2">
      <c r="A360" s="137"/>
      <c r="B360" s="137"/>
    </row>
    <row r="361" spans="1:2">
      <c r="A361" s="137"/>
      <c r="B361" s="137"/>
    </row>
    <row r="362" spans="1:2">
      <c r="A362" s="137"/>
      <c r="B362" s="137"/>
    </row>
    <row r="363" spans="1:2">
      <c r="A363" s="137"/>
      <c r="B363" s="137"/>
    </row>
    <row r="364" spans="1:2">
      <c r="A364" s="137"/>
      <c r="B364" s="137"/>
    </row>
    <row r="365" spans="1:2">
      <c r="A365" s="137"/>
      <c r="B365" s="137"/>
    </row>
    <row r="366" spans="1:2">
      <c r="A366" s="137"/>
      <c r="B366" s="137"/>
    </row>
    <row r="367" spans="1:2">
      <c r="A367" s="137"/>
      <c r="B367" s="137"/>
    </row>
    <row r="368" spans="1:2">
      <c r="A368" s="137"/>
      <c r="B368" s="137"/>
    </row>
    <row r="369" spans="1:2">
      <c r="A369" s="137"/>
      <c r="B369" s="137"/>
    </row>
    <row r="370" spans="1:2">
      <c r="A370" s="137"/>
      <c r="B370" s="137"/>
    </row>
    <row r="371" spans="1:2">
      <c r="A371" s="137"/>
      <c r="B371" s="137"/>
    </row>
    <row r="372" spans="1:2">
      <c r="A372" s="137"/>
      <c r="B372" s="137"/>
    </row>
    <row r="373" spans="1:2">
      <c r="A373" s="137"/>
      <c r="B373" s="137"/>
    </row>
    <row r="374" spans="1:2">
      <c r="A374" s="137"/>
      <c r="B374" s="137"/>
    </row>
    <row r="375" spans="1:2">
      <c r="A375" s="137"/>
      <c r="B375" s="137"/>
    </row>
    <row r="376" spans="1:2">
      <c r="A376" s="137"/>
      <c r="B376" s="137"/>
    </row>
    <row r="377" spans="1:2">
      <c r="A377" s="137"/>
      <c r="B377" s="137"/>
    </row>
    <row r="378" spans="1:2">
      <c r="A378" s="137"/>
      <c r="B378" s="137"/>
    </row>
    <row r="379" spans="1:2">
      <c r="A379" s="137"/>
      <c r="B379" s="137"/>
    </row>
    <row r="380" spans="1:2">
      <c r="A380" s="137"/>
      <c r="B380" s="137"/>
    </row>
    <row r="381" spans="1:2">
      <c r="A381" s="137"/>
      <c r="B381" s="137"/>
    </row>
    <row r="382" spans="1:2">
      <c r="A382" s="137"/>
      <c r="B382" s="137"/>
    </row>
    <row r="383" spans="1:2">
      <c r="A383" s="137"/>
      <c r="B383" s="137"/>
    </row>
    <row r="384" spans="1:2">
      <c r="A384" s="200"/>
      <c r="B384" s="200"/>
    </row>
    <row r="385" spans="1:2">
      <c r="A385" s="200"/>
      <c r="B385" s="200"/>
    </row>
    <row r="386" spans="1:2">
      <c r="A386" s="200"/>
      <c r="B386" s="200"/>
    </row>
    <row r="387" spans="1:2">
      <c r="A387" s="137"/>
      <c r="B387" s="137"/>
    </row>
    <row r="388" spans="1:2">
      <c r="A388" s="200"/>
      <c r="B388" s="200"/>
    </row>
    <row r="389" spans="1:2">
      <c r="A389" s="137"/>
      <c r="B389" s="137"/>
    </row>
    <row r="390" spans="1:2">
      <c r="A390" s="200"/>
      <c r="B390" s="200"/>
    </row>
    <row r="391" spans="1:2">
      <c r="A391" s="137"/>
      <c r="B391" s="137"/>
    </row>
    <row r="392" spans="1:2">
      <c r="A392" s="200"/>
      <c r="B392" s="200"/>
    </row>
    <row r="393" spans="1:2">
      <c r="A393" s="137"/>
      <c r="B393" s="137"/>
    </row>
    <row r="394" spans="1:2">
      <c r="A394" s="137"/>
      <c r="B394" s="137"/>
    </row>
    <row r="395" spans="1:2">
      <c r="A395" s="137"/>
      <c r="B395" s="137"/>
    </row>
    <row r="396" spans="1:2">
      <c r="A396"/>
      <c r="B396"/>
    </row>
    <row r="397" spans="1:2">
      <c r="A397" s="137"/>
      <c r="B397" s="137"/>
    </row>
    <row r="398" spans="1:2">
      <c r="A398" s="137"/>
      <c r="B398" s="137"/>
    </row>
    <row r="399" spans="1:2">
      <c r="A399" s="137"/>
      <c r="B399" s="137"/>
    </row>
    <row r="400" spans="1:2">
      <c r="A400" s="60"/>
      <c r="B400" s="60"/>
    </row>
    <row r="401" spans="1:2">
      <c r="A401" s="137"/>
      <c r="B401" s="137"/>
    </row>
    <row r="402" spans="1:2">
      <c r="A402" s="137"/>
      <c r="B402" s="137"/>
    </row>
    <row r="403" spans="1:2">
      <c r="A403" s="137"/>
      <c r="B403" s="137"/>
    </row>
    <row r="404" spans="1:2">
      <c r="A404" s="137"/>
      <c r="B404" s="137"/>
    </row>
    <row r="405" spans="1:2">
      <c r="A405" s="137"/>
      <c r="B405" s="137"/>
    </row>
    <row r="406" spans="1:2">
      <c r="A406" s="137"/>
      <c r="B406" s="137"/>
    </row>
    <row r="407" spans="1:2">
      <c r="A407" s="137"/>
      <c r="B407" s="137"/>
    </row>
    <row r="408" spans="1:2">
      <c r="A408" s="137"/>
      <c r="B408" s="137"/>
    </row>
    <row r="409" spans="1:2">
      <c r="A409" s="137"/>
      <c r="B409" s="137"/>
    </row>
    <row r="410" spans="1:2">
      <c r="A410" s="137"/>
      <c r="B410" s="137"/>
    </row>
    <row r="411" spans="1:2">
      <c r="A411" s="137"/>
      <c r="B411" s="137"/>
    </row>
    <row r="412" spans="1:2">
      <c r="A412" s="137"/>
      <c r="B412" s="137"/>
    </row>
    <row r="413" spans="1:2">
      <c r="A413" s="137"/>
      <c r="B413" s="137"/>
    </row>
    <row r="414" spans="1:2">
      <c r="A414" s="137"/>
      <c r="B414" s="137"/>
    </row>
    <row r="415" spans="1:2">
      <c r="A415" s="137"/>
      <c r="B415" s="137"/>
    </row>
    <row r="416" spans="1:2">
      <c r="A416" s="137"/>
      <c r="B416" s="137"/>
    </row>
    <row r="417" spans="1:2">
      <c r="A417" s="137"/>
      <c r="B417" s="137"/>
    </row>
    <row r="418" spans="1:2">
      <c r="A418" s="137"/>
      <c r="B418" s="137"/>
    </row>
    <row r="419" spans="1:2">
      <c r="A419" s="137"/>
      <c r="B419" s="137"/>
    </row>
    <row r="420" spans="1:2">
      <c r="A420" s="137"/>
      <c r="B420" s="137"/>
    </row>
    <row r="421" spans="1:2">
      <c r="A421" s="137"/>
      <c r="B421" s="137"/>
    </row>
    <row r="422" spans="1:2">
      <c r="A422" s="137"/>
      <c r="B422" s="137"/>
    </row>
    <row r="423" spans="1:2">
      <c r="A423" s="137"/>
      <c r="B423" s="137"/>
    </row>
    <row r="424" spans="1:2">
      <c r="A424" s="137"/>
      <c r="B424" s="137"/>
    </row>
    <row r="425" spans="1:2">
      <c r="A425" s="137"/>
      <c r="B425" s="137"/>
    </row>
    <row r="426" spans="1:2">
      <c r="A426" s="137"/>
      <c r="B426" s="137"/>
    </row>
    <row r="427" spans="1:2">
      <c r="A427" s="137"/>
      <c r="B427" s="137"/>
    </row>
    <row r="428" spans="1:2">
      <c r="A428" s="137"/>
      <c r="B428" s="137"/>
    </row>
    <row r="429" spans="1:2">
      <c r="A429" s="137"/>
      <c r="B429" s="137"/>
    </row>
    <row r="430" spans="1:2">
      <c r="A430" s="137"/>
      <c r="B430" s="137"/>
    </row>
    <row r="431" spans="1:2">
      <c r="A431" s="137"/>
      <c r="B431" s="137"/>
    </row>
    <row r="432" spans="1:2">
      <c r="A432" s="137"/>
      <c r="B432" s="137"/>
    </row>
    <row r="433" spans="1:2">
      <c r="A433" s="137"/>
      <c r="B433" s="137"/>
    </row>
    <row r="434" spans="1:2">
      <c r="A434" s="137"/>
      <c r="B434" s="137"/>
    </row>
    <row r="435" spans="1:2">
      <c r="A435" s="137"/>
      <c r="B435" s="137"/>
    </row>
    <row r="436" spans="1:2">
      <c r="A436" s="137"/>
      <c r="B436" s="137"/>
    </row>
    <row r="437" spans="1:2">
      <c r="A437" s="137"/>
      <c r="B437" s="137"/>
    </row>
    <row r="438" spans="1:2">
      <c r="A438" s="137"/>
      <c r="B438" s="137"/>
    </row>
    <row r="439" spans="1:2">
      <c r="A439" s="137"/>
      <c r="B439" s="137"/>
    </row>
    <row r="440" spans="1:2">
      <c r="A440" s="137"/>
      <c r="B440" s="137"/>
    </row>
    <row r="441" spans="1:2">
      <c r="A441" s="137"/>
      <c r="B441" s="137"/>
    </row>
    <row r="442" spans="1:2">
      <c r="A442" s="137"/>
      <c r="B442" s="137"/>
    </row>
    <row r="443" spans="1:2">
      <c r="A443" s="137"/>
      <c r="B443" s="137"/>
    </row>
    <row r="444" spans="1:2">
      <c r="A444" s="200"/>
      <c r="B444" s="200"/>
    </row>
    <row r="445" spans="1:2">
      <c r="A445" s="137"/>
      <c r="B445" s="137"/>
    </row>
    <row r="446" spans="1:2">
      <c r="A446" s="137"/>
      <c r="B446" s="137"/>
    </row>
    <row r="447" spans="1:2">
      <c r="A447" s="137"/>
      <c r="B447" s="137"/>
    </row>
    <row r="448" spans="1:2">
      <c r="A448" s="200"/>
      <c r="B448" s="200"/>
    </row>
    <row r="449" spans="1:2">
      <c r="A449" s="137"/>
      <c r="B449" s="137"/>
    </row>
    <row r="450" spans="1:2">
      <c r="A450" s="137"/>
      <c r="B450" s="137"/>
    </row>
    <row r="451" spans="1:2">
      <c r="A451" s="137"/>
      <c r="B451" s="137"/>
    </row>
    <row r="452" spans="1:2">
      <c r="A452" s="200"/>
      <c r="B452" s="200"/>
    </row>
    <row r="453" spans="1:2">
      <c r="A453" s="137"/>
      <c r="B453" s="137"/>
    </row>
    <row r="454" spans="1:2">
      <c r="A454" s="137"/>
      <c r="B454" s="137"/>
    </row>
    <row r="455" spans="1:2">
      <c r="A455" s="137"/>
      <c r="B455" s="137"/>
    </row>
    <row r="456" spans="1:2">
      <c r="A456"/>
      <c r="B456"/>
    </row>
    <row r="457" spans="1:2">
      <c r="A457" s="137"/>
      <c r="B457" s="137"/>
    </row>
    <row r="458" spans="1:2">
      <c r="A458" s="137"/>
      <c r="B458" s="137"/>
    </row>
    <row r="459" spans="1:2">
      <c r="A459" s="137"/>
      <c r="B459" s="137"/>
    </row>
    <row r="460" spans="1:2">
      <c r="A460" s="60"/>
      <c r="B460" s="60"/>
    </row>
    <row r="461" spans="1:2">
      <c r="A461" s="137"/>
      <c r="B461" s="137"/>
    </row>
    <row r="462" spans="1:2">
      <c r="A462" s="137"/>
      <c r="B462" s="137"/>
    </row>
    <row r="463" spans="1:2">
      <c r="A463" s="137"/>
      <c r="B463" s="137"/>
    </row>
    <row r="464" spans="1:2">
      <c r="A464" s="137"/>
      <c r="B464" s="137"/>
    </row>
    <row r="465" spans="1:2">
      <c r="A465" s="137"/>
      <c r="B465" s="137"/>
    </row>
    <row r="466" spans="1:2">
      <c r="A466" s="137"/>
      <c r="B466" s="137"/>
    </row>
    <row r="467" spans="1:2">
      <c r="A467" s="137"/>
      <c r="B467" s="137"/>
    </row>
    <row r="468" spans="1:2">
      <c r="A468" s="137"/>
      <c r="B468" s="137"/>
    </row>
    <row r="469" spans="1:2">
      <c r="A469" s="137"/>
      <c r="B469" s="137"/>
    </row>
    <row r="470" spans="1:2">
      <c r="A470" s="137"/>
      <c r="B470" s="137"/>
    </row>
    <row r="471" spans="1:2">
      <c r="A471" s="137"/>
      <c r="B471" s="137"/>
    </row>
    <row r="472" spans="1:2">
      <c r="A472" s="137"/>
      <c r="B472" s="137"/>
    </row>
    <row r="473" spans="1:2">
      <c r="A473" s="137"/>
      <c r="B473" s="137"/>
    </row>
    <row r="474" spans="1:2">
      <c r="A474" s="137"/>
      <c r="B474" s="137"/>
    </row>
    <row r="475" spans="1:2">
      <c r="A475" s="137"/>
      <c r="B475" s="137"/>
    </row>
    <row r="476" spans="1:2">
      <c r="A476" s="137"/>
      <c r="B476" s="137"/>
    </row>
    <row r="477" spans="1:2">
      <c r="A477" s="137"/>
      <c r="B477" s="137"/>
    </row>
    <row r="478" spans="1:2">
      <c r="A478" s="137"/>
      <c r="B478" s="137"/>
    </row>
    <row r="479" spans="1:2">
      <c r="A479" s="137"/>
      <c r="B479" s="137"/>
    </row>
    <row r="480" spans="1:2">
      <c r="A480" s="137"/>
      <c r="B480" s="137"/>
    </row>
    <row r="481" spans="1:2">
      <c r="A481" s="137"/>
      <c r="B481" s="137"/>
    </row>
    <row r="482" spans="1:2">
      <c r="A482" s="137"/>
      <c r="B482" s="137"/>
    </row>
    <row r="483" spans="1:2">
      <c r="A483" s="137"/>
      <c r="B483" s="137"/>
    </row>
    <row r="484" spans="1:2">
      <c r="A484" s="137"/>
      <c r="B484" s="137"/>
    </row>
    <row r="485" spans="1:2">
      <c r="A485" s="137"/>
      <c r="B485" s="137"/>
    </row>
    <row r="486" spans="1:2">
      <c r="A486" s="137"/>
      <c r="B486" s="137"/>
    </row>
    <row r="487" spans="1:2">
      <c r="A487" s="137"/>
      <c r="B487" s="137"/>
    </row>
    <row r="488" spans="1:2">
      <c r="A488" s="137"/>
      <c r="B488" s="137"/>
    </row>
    <row r="489" spans="1:2">
      <c r="A489" s="137"/>
      <c r="B489" s="137"/>
    </row>
    <row r="490" spans="1:2">
      <c r="A490" s="137"/>
      <c r="B490" s="137"/>
    </row>
    <row r="491" spans="1:2">
      <c r="A491" s="137"/>
      <c r="B491" s="137"/>
    </row>
    <row r="492" spans="1:2">
      <c r="A492" s="137"/>
      <c r="B492" s="137"/>
    </row>
    <row r="493" spans="1:2">
      <c r="A493" s="137"/>
      <c r="B493" s="137"/>
    </row>
    <row r="494" spans="1:2">
      <c r="A494" s="137"/>
      <c r="B494" s="137"/>
    </row>
    <row r="495" spans="1:2">
      <c r="A495" s="137"/>
      <c r="B495" s="137"/>
    </row>
    <row r="496" spans="1:2">
      <c r="A496" s="137"/>
      <c r="B496" s="137"/>
    </row>
    <row r="497" spans="1:2">
      <c r="A497" s="137"/>
      <c r="B497" s="137"/>
    </row>
    <row r="498" spans="1:2">
      <c r="A498" s="137"/>
      <c r="B498" s="137"/>
    </row>
    <row r="499" spans="1:2">
      <c r="A499" s="137"/>
      <c r="B499" s="137"/>
    </row>
    <row r="500" spans="1:2">
      <c r="A500" s="137"/>
      <c r="B500" s="137"/>
    </row>
    <row r="501" spans="1:2">
      <c r="A501" s="137"/>
      <c r="B501" s="137"/>
    </row>
    <row r="502" spans="1:2">
      <c r="A502" s="137"/>
      <c r="B502" s="137"/>
    </row>
    <row r="503" spans="1:2">
      <c r="A503" s="137"/>
      <c r="B503" s="137"/>
    </row>
    <row r="504" spans="1:2">
      <c r="A504" s="137"/>
      <c r="B504" s="137"/>
    </row>
    <row r="505" spans="1:2">
      <c r="A505" s="137"/>
      <c r="B505" s="137"/>
    </row>
    <row r="506" spans="1:2">
      <c r="A506" s="137"/>
      <c r="B506" s="137"/>
    </row>
    <row r="507" spans="1:2">
      <c r="A507" s="137"/>
      <c r="B507" s="137"/>
    </row>
    <row r="508" spans="1:2">
      <c r="A508" s="137"/>
      <c r="B508" s="137"/>
    </row>
    <row r="509" spans="1:2">
      <c r="A509" s="137"/>
      <c r="B509" s="137"/>
    </row>
    <row r="510" spans="1:2">
      <c r="A510" s="137"/>
      <c r="B510" s="137"/>
    </row>
    <row r="511" spans="1:2">
      <c r="A511" s="137"/>
      <c r="B511" s="137"/>
    </row>
    <row r="512" spans="1:2">
      <c r="A512" s="137"/>
      <c r="B512" s="137"/>
    </row>
    <row r="513" spans="1:2">
      <c r="A513" s="137"/>
      <c r="B513" s="137"/>
    </row>
    <row r="514" spans="1:2">
      <c r="A514" s="137"/>
      <c r="B514" s="137"/>
    </row>
    <row r="515" spans="1:2">
      <c r="A515" s="137"/>
      <c r="B515" s="137"/>
    </row>
    <row r="516" spans="1:2">
      <c r="A516" s="137"/>
      <c r="B516" s="137"/>
    </row>
    <row r="517" spans="1:2">
      <c r="A517" s="137"/>
      <c r="B517" s="137"/>
    </row>
    <row r="518" spans="1:2">
      <c r="A518" s="137"/>
      <c r="B518" s="137"/>
    </row>
    <row r="519" spans="1:2">
      <c r="A519" s="137"/>
      <c r="B519" s="137"/>
    </row>
    <row r="520" spans="1:2">
      <c r="A520" s="137"/>
      <c r="B520" s="137"/>
    </row>
    <row r="521" spans="1:2">
      <c r="A521" s="137"/>
      <c r="B521" s="137"/>
    </row>
    <row r="522" spans="1:2">
      <c r="A522" s="137"/>
      <c r="B522" s="137"/>
    </row>
    <row r="523" spans="1:2">
      <c r="A523" s="137"/>
      <c r="B523" s="137"/>
    </row>
    <row r="524" spans="1:2">
      <c r="A524" s="137"/>
      <c r="B524" s="137"/>
    </row>
    <row r="525" spans="1:2">
      <c r="A525" s="137"/>
      <c r="B525" s="137"/>
    </row>
    <row r="526" spans="1:2">
      <c r="A526" s="137"/>
      <c r="B526" s="137"/>
    </row>
    <row r="527" spans="1:2">
      <c r="A527" s="137"/>
      <c r="B527" s="137"/>
    </row>
    <row r="528" spans="1:2">
      <c r="A528" s="137"/>
      <c r="B528" s="137"/>
    </row>
    <row r="529" spans="1:2">
      <c r="A529" s="137"/>
      <c r="B529" s="137"/>
    </row>
    <row r="530" spans="1:2">
      <c r="A530" s="137"/>
      <c r="B530" s="137"/>
    </row>
    <row r="531" spans="1:2">
      <c r="A531" s="137"/>
      <c r="B531" s="137"/>
    </row>
    <row r="532" spans="1:2">
      <c r="A532" s="137"/>
      <c r="B532" s="137"/>
    </row>
    <row r="533" spans="1:2">
      <c r="A533" s="137"/>
      <c r="B533" s="137"/>
    </row>
    <row r="534" spans="1:2">
      <c r="A534" s="137"/>
      <c r="B534" s="137"/>
    </row>
    <row r="535" spans="1:2">
      <c r="A535" s="137"/>
      <c r="B535" s="137"/>
    </row>
    <row r="536" spans="1:2">
      <c r="A536" s="137"/>
      <c r="B536" s="137"/>
    </row>
    <row r="537" spans="1:2">
      <c r="A537" s="137"/>
      <c r="B537" s="137"/>
    </row>
    <row r="538" spans="1:2">
      <c r="A538" s="137"/>
      <c r="B538" s="137"/>
    </row>
    <row r="539" spans="1:2">
      <c r="A539" s="137"/>
      <c r="B539" s="137"/>
    </row>
    <row r="540" spans="1:2">
      <c r="A540" s="137"/>
      <c r="B540" s="137"/>
    </row>
    <row r="541" spans="1:2">
      <c r="A541" s="137"/>
      <c r="B541" s="137"/>
    </row>
    <row r="542" spans="1:2">
      <c r="A542" s="137"/>
      <c r="B542" s="137"/>
    </row>
    <row r="543" spans="1:2">
      <c r="A543" s="137"/>
      <c r="B543" s="137"/>
    </row>
    <row r="544" spans="1:2">
      <c r="A544" s="137"/>
      <c r="B544" s="137"/>
    </row>
    <row r="545" spans="1:2">
      <c r="A545" s="137"/>
      <c r="B545" s="137"/>
    </row>
    <row r="546" spans="1:2">
      <c r="A546" s="137"/>
      <c r="B546" s="137"/>
    </row>
    <row r="547" spans="1:2">
      <c r="A547" s="137"/>
      <c r="B547" s="137"/>
    </row>
    <row r="548" spans="1:2">
      <c r="A548" s="137"/>
      <c r="B548" s="137"/>
    </row>
    <row r="549" spans="1:2">
      <c r="A549" s="137"/>
      <c r="B549" s="137"/>
    </row>
    <row r="550" spans="1:2">
      <c r="A550" s="137"/>
      <c r="B550" s="137"/>
    </row>
    <row r="551" spans="1:2">
      <c r="A551" s="137"/>
      <c r="B551" s="137"/>
    </row>
    <row r="552" spans="1:2">
      <c r="A552" s="137"/>
      <c r="B552" s="137"/>
    </row>
    <row r="553" spans="1:2">
      <c r="A553" s="137"/>
      <c r="B553" s="137"/>
    </row>
    <row r="554" spans="1:2">
      <c r="A554" s="137"/>
      <c r="B554" s="137"/>
    </row>
    <row r="555" spans="1:2">
      <c r="A555" s="137"/>
      <c r="B555" s="137"/>
    </row>
    <row r="556" spans="1:2">
      <c r="A556" s="137"/>
      <c r="B556" s="137"/>
    </row>
    <row r="557" spans="1:2">
      <c r="A557" s="137"/>
      <c r="B557" s="137"/>
    </row>
    <row r="558" spans="1:2">
      <c r="A558" s="137"/>
      <c r="B558" s="137"/>
    </row>
    <row r="559" spans="1:2">
      <c r="A559" s="137"/>
      <c r="B559" s="137"/>
    </row>
    <row r="560" spans="1:2">
      <c r="A560" s="137"/>
      <c r="B560" s="137"/>
    </row>
    <row r="561" spans="1:2">
      <c r="A561" s="137"/>
      <c r="B561" s="137"/>
    </row>
    <row r="562" spans="1:2">
      <c r="A562" s="137"/>
      <c r="B562" s="137"/>
    </row>
    <row r="563" spans="1:2">
      <c r="A563" s="137"/>
      <c r="B563" s="137"/>
    </row>
    <row r="564" spans="1:2">
      <c r="A564" s="137"/>
      <c r="B564" s="137"/>
    </row>
    <row r="565" spans="1:2">
      <c r="A565" s="137"/>
      <c r="B565" s="137"/>
    </row>
    <row r="566" spans="1:2">
      <c r="A566" s="137"/>
      <c r="B566" s="137"/>
    </row>
    <row r="567" spans="1:2">
      <c r="A567" s="137"/>
      <c r="B567" s="137"/>
    </row>
    <row r="568" spans="1:2">
      <c r="A568" s="137"/>
      <c r="B568" s="137"/>
    </row>
    <row r="569" spans="1:2">
      <c r="A569" s="137"/>
      <c r="B569" s="137"/>
    </row>
    <row r="570" spans="1:2">
      <c r="A570" s="137"/>
      <c r="B570" s="137"/>
    </row>
    <row r="571" spans="1:2">
      <c r="A571" s="137"/>
      <c r="B571" s="137"/>
    </row>
    <row r="572" spans="1:2">
      <c r="A572" s="137"/>
      <c r="B572" s="137"/>
    </row>
    <row r="573" spans="1:2">
      <c r="A573" s="137"/>
      <c r="B573" s="137"/>
    </row>
    <row r="574" spans="1:2">
      <c r="A574" s="137"/>
      <c r="B574" s="137"/>
    </row>
    <row r="575" spans="1:2">
      <c r="A575" s="137"/>
      <c r="B575" s="137"/>
    </row>
    <row r="576" spans="1:2">
      <c r="A576" s="137"/>
      <c r="B576" s="137"/>
    </row>
    <row r="577" spans="1:2">
      <c r="A577" s="137"/>
      <c r="B577" s="137"/>
    </row>
    <row r="578" spans="1:2">
      <c r="A578" s="137"/>
      <c r="B578" s="137"/>
    </row>
    <row r="579" spans="1:2">
      <c r="A579" s="137"/>
      <c r="B579" s="137"/>
    </row>
    <row r="580" spans="1:2">
      <c r="A580" s="137"/>
      <c r="B580" s="137"/>
    </row>
    <row r="581" spans="1:2">
      <c r="A581" s="137"/>
      <c r="B581" s="137"/>
    </row>
    <row r="582" spans="1:2">
      <c r="A582" s="137"/>
      <c r="B582" s="137"/>
    </row>
    <row r="583" spans="1:2">
      <c r="A583" s="137"/>
      <c r="B583" s="137"/>
    </row>
    <row r="584" spans="1:2">
      <c r="A584" s="137"/>
      <c r="B584" s="137"/>
    </row>
    <row r="585" spans="1:2">
      <c r="A585" s="137"/>
      <c r="B585" s="137"/>
    </row>
    <row r="586" spans="1:2">
      <c r="A586" s="137"/>
      <c r="B586" s="137"/>
    </row>
    <row r="587" spans="1:2">
      <c r="A587" s="137"/>
      <c r="B587" s="137"/>
    </row>
    <row r="588" spans="1:2">
      <c r="A588" s="137"/>
      <c r="B588" s="137"/>
    </row>
    <row r="589" spans="1:2">
      <c r="A589" s="137"/>
      <c r="B589" s="137"/>
    </row>
    <row r="590" spans="1:2">
      <c r="A590" s="137"/>
      <c r="B590" s="137"/>
    </row>
    <row r="591" spans="1:2">
      <c r="A591" s="137"/>
      <c r="B591" s="137"/>
    </row>
    <row r="592" spans="1:2">
      <c r="A592" s="137"/>
      <c r="B592" s="137"/>
    </row>
    <row r="593" spans="1:2">
      <c r="A593" s="137"/>
      <c r="B593" s="137"/>
    </row>
    <row r="594" spans="1:2">
      <c r="A594" s="137"/>
      <c r="B594" s="137"/>
    </row>
    <row r="595" spans="1:2">
      <c r="A595" s="137"/>
      <c r="B595" s="137"/>
    </row>
    <row r="596" spans="1:2">
      <c r="A596" s="137"/>
      <c r="B596" s="137"/>
    </row>
    <row r="597" spans="1:2">
      <c r="A597" s="137"/>
      <c r="B597" s="137"/>
    </row>
    <row r="598" spans="1:2">
      <c r="A598" s="137"/>
      <c r="B598" s="137"/>
    </row>
    <row r="599" spans="1:2">
      <c r="A599" s="137"/>
      <c r="B599" s="137"/>
    </row>
    <row r="600" spans="1:2">
      <c r="A600" s="137"/>
      <c r="B600" s="137"/>
    </row>
    <row r="601" spans="1:2">
      <c r="A601" s="137"/>
      <c r="B601" s="137"/>
    </row>
    <row r="602" spans="1:2">
      <c r="A602" s="137"/>
      <c r="B602" s="137"/>
    </row>
    <row r="603" spans="1:2">
      <c r="A603" s="137"/>
      <c r="B603" s="137"/>
    </row>
    <row r="604" spans="1:2">
      <c r="A604" s="137"/>
      <c r="B604" s="137"/>
    </row>
    <row r="605" spans="1:2">
      <c r="A605" s="137"/>
      <c r="B605" s="137"/>
    </row>
    <row r="606" spans="1:2">
      <c r="A606" s="137"/>
      <c r="B606" s="137"/>
    </row>
    <row r="607" spans="1:2">
      <c r="A607" s="137"/>
      <c r="B607" s="137"/>
    </row>
    <row r="608" spans="1:2">
      <c r="A608" s="137"/>
      <c r="B608" s="137"/>
    </row>
    <row r="609" spans="1:2">
      <c r="A609" s="137"/>
      <c r="B609" s="137"/>
    </row>
    <row r="610" spans="1:2">
      <c r="A610" s="137"/>
      <c r="B610" s="137"/>
    </row>
    <row r="611" spans="1:2">
      <c r="A611" s="137"/>
      <c r="B611" s="137"/>
    </row>
    <row r="612" spans="1:2">
      <c r="A612" s="137"/>
      <c r="B612" s="137"/>
    </row>
    <row r="613" spans="1:2">
      <c r="A613" s="137"/>
      <c r="B613" s="137"/>
    </row>
    <row r="614" spans="1:2">
      <c r="A614" s="137"/>
      <c r="B614" s="137"/>
    </row>
    <row r="615" spans="1:2">
      <c r="A615" s="137"/>
      <c r="B615" s="137"/>
    </row>
    <row r="616" spans="1:2">
      <c r="A616" s="137"/>
      <c r="B616" s="137"/>
    </row>
    <row r="617" spans="1:2">
      <c r="A617" s="137"/>
      <c r="B617" s="137"/>
    </row>
    <row r="618" spans="1:2">
      <c r="A618" s="137"/>
      <c r="B618" s="137"/>
    </row>
    <row r="619" spans="1:2">
      <c r="A619" s="137"/>
      <c r="B619" s="137"/>
    </row>
    <row r="620" spans="1:2">
      <c r="A620" s="137"/>
      <c r="B620" s="137"/>
    </row>
    <row r="621" spans="1:2">
      <c r="A621" s="137"/>
      <c r="B621" s="137"/>
    </row>
    <row r="622" spans="1:2">
      <c r="A622" s="137"/>
      <c r="B622" s="137"/>
    </row>
    <row r="623" spans="1:2">
      <c r="A623" s="137"/>
      <c r="B623" s="137"/>
    </row>
    <row r="624" spans="1:2">
      <c r="A624" s="137"/>
      <c r="B624" s="137"/>
    </row>
    <row r="625" spans="1:2">
      <c r="A625" s="137"/>
      <c r="B625" s="137"/>
    </row>
    <row r="626" spans="1:2">
      <c r="A626" s="137"/>
      <c r="B626" s="137"/>
    </row>
    <row r="627" spans="1:2">
      <c r="A627" s="137"/>
      <c r="B627" s="137"/>
    </row>
    <row r="628" spans="1:2">
      <c r="A628" s="137"/>
      <c r="B628" s="137"/>
    </row>
    <row r="629" spans="1:2">
      <c r="A629" s="137"/>
      <c r="B629" s="137"/>
    </row>
    <row r="630" spans="1:2">
      <c r="A630" s="137"/>
      <c r="B630" s="137"/>
    </row>
    <row r="631" spans="1:2">
      <c r="A631" s="137"/>
      <c r="B631" s="137"/>
    </row>
    <row r="632" spans="1:2">
      <c r="A632" s="137"/>
      <c r="B632" s="137"/>
    </row>
    <row r="633" spans="1:2">
      <c r="A633" s="137"/>
      <c r="B633" s="137"/>
    </row>
    <row r="634" spans="1:2">
      <c r="A634" s="137"/>
      <c r="B634" s="137"/>
    </row>
    <row r="635" spans="1:2">
      <c r="A635" s="137"/>
      <c r="B635" s="137"/>
    </row>
    <row r="636" spans="1:2">
      <c r="A636" s="137"/>
      <c r="B636" s="137"/>
    </row>
    <row r="637" spans="1:2">
      <c r="A637" s="137"/>
      <c r="B637" s="137"/>
    </row>
    <row r="638" spans="1:2">
      <c r="A638" s="137"/>
      <c r="B638" s="137"/>
    </row>
    <row r="639" spans="1:2">
      <c r="A639" s="137"/>
      <c r="B639" s="137"/>
    </row>
    <row r="640" spans="1:2">
      <c r="A640" s="137"/>
      <c r="B640" s="137"/>
    </row>
    <row r="641" spans="1:2">
      <c r="A641" s="137"/>
      <c r="B641" s="137"/>
    </row>
    <row r="642" spans="1:2">
      <c r="A642" s="137"/>
      <c r="B642" s="137"/>
    </row>
    <row r="643" spans="1:2">
      <c r="A643" s="137"/>
      <c r="B643" s="137"/>
    </row>
    <row r="644" spans="1:2">
      <c r="A644" s="137"/>
      <c r="B644" s="137"/>
    </row>
    <row r="645" spans="1:2">
      <c r="A645" s="137"/>
      <c r="B645" s="137"/>
    </row>
    <row r="646" spans="1:2">
      <c r="A646" s="137"/>
      <c r="B646" s="137"/>
    </row>
    <row r="647" spans="1:2">
      <c r="A647" s="137"/>
      <c r="B647" s="137"/>
    </row>
    <row r="648" spans="1:2">
      <c r="A648" s="137"/>
      <c r="B648" s="137"/>
    </row>
    <row r="649" spans="1:2">
      <c r="A649" s="137"/>
      <c r="B649" s="137"/>
    </row>
    <row r="650" spans="1:2">
      <c r="A650" s="137"/>
      <c r="B650" s="137"/>
    </row>
    <row r="651" spans="1:2">
      <c r="A651" s="137"/>
      <c r="B651" s="137"/>
    </row>
    <row r="652" spans="1:2">
      <c r="A652" s="137"/>
      <c r="B652" s="137"/>
    </row>
    <row r="653" spans="1:2">
      <c r="A653" s="137"/>
      <c r="B653" s="137"/>
    </row>
    <row r="654" spans="1:2">
      <c r="A654" s="137"/>
      <c r="B654" s="137"/>
    </row>
    <row r="655" spans="1:2">
      <c r="A655" s="137"/>
      <c r="B655" s="137"/>
    </row>
    <row r="656" spans="1:2">
      <c r="A656" s="137"/>
      <c r="B656" s="137"/>
    </row>
    <row r="657" spans="1:2">
      <c r="A657" s="137"/>
      <c r="B657" s="137"/>
    </row>
    <row r="658" spans="1:2">
      <c r="A658" s="137"/>
      <c r="B658" s="137"/>
    </row>
    <row r="659" spans="1:2">
      <c r="A659" s="137"/>
      <c r="B659" s="137"/>
    </row>
    <row r="660" spans="1:2">
      <c r="A660" s="137"/>
      <c r="B660" s="137"/>
    </row>
    <row r="661" spans="1:2">
      <c r="A661" s="137"/>
      <c r="B661" s="137"/>
    </row>
    <row r="662" spans="1:2">
      <c r="A662" s="137"/>
      <c r="B662" s="137"/>
    </row>
    <row r="663" spans="1:2">
      <c r="A663" s="137"/>
      <c r="B663" s="137"/>
    </row>
    <row r="664" spans="1:2">
      <c r="A664" s="137"/>
      <c r="B664" s="137"/>
    </row>
    <row r="665" spans="1:2">
      <c r="A665" s="137"/>
      <c r="B665" s="137"/>
    </row>
    <row r="666" spans="1:2">
      <c r="A666" s="137"/>
      <c r="B666" s="137"/>
    </row>
    <row r="667" spans="1:2">
      <c r="A667" s="137"/>
      <c r="B667" s="137"/>
    </row>
    <row r="668" spans="1:2">
      <c r="A668" s="137"/>
      <c r="B668" s="137"/>
    </row>
    <row r="669" spans="1:2">
      <c r="A669" s="137"/>
      <c r="B669" s="137"/>
    </row>
    <row r="670" spans="1:2">
      <c r="A670" s="137"/>
      <c r="B670" s="137"/>
    </row>
    <row r="671" spans="1:2">
      <c r="A671" s="137"/>
      <c r="B671" s="137"/>
    </row>
    <row r="672" spans="1:2">
      <c r="A672" s="137"/>
      <c r="B672" s="137"/>
    </row>
    <row r="673" spans="1:2">
      <c r="A673" s="137"/>
      <c r="B673" s="137"/>
    </row>
    <row r="674" spans="1:2">
      <c r="A674" s="137"/>
      <c r="B674" s="137"/>
    </row>
    <row r="675" spans="1:2">
      <c r="A675" s="137"/>
      <c r="B675" s="137"/>
    </row>
    <row r="676" spans="1:2">
      <c r="A676" s="137"/>
      <c r="B676" s="137"/>
    </row>
    <row r="677" spans="1:2">
      <c r="A677" s="137"/>
      <c r="B677" s="137"/>
    </row>
    <row r="678" spans="1:2">
      <c r="A678" s="137"/>
      <c r="B678" s="137"/>
    </row>
    <row r="679" spans="1:2">
      <c r="A679" s="137"/>
      <c r="B679" s="137"/>
    </row>
    <row r="680" spans="1:2">
      <c r="A680" s="137"/>
      <c r="B680" s="137"/>
    </row>
    <row r="681" spans="1:2">
      <c r="A681" s="137"/>
      <c r="B681" s="137"/>
    </row>
    <row r="682" spans="1:2">
      <c r="A682" s="137"/>
      <c r="B682" s="137"/>
    </row>
    <row r="683" spans="1:2">
      <c r="A683" s="137"/>
      <c r="B683" s="137"/>
    </row>
    <row r="684" spans="1:2">
      <c r="A684" s="137"/>
      <c r="B684" s="137"/>
    </row>
    <row r="685" spans="1:2">
      <c r="A685" s="137"/>
      <c r="B685" s="137"/>
    </row>
    <row r="686" spans="1:2">
      <c r="A686" s="137"/>
      <c r="B686" s="137"/>
    </row>
    <row r="687" spans="1:2">
      <c r="A687" s="137"/>
      <c r="B687" s="137"/>
    </row>
    <row r="688" spans="1:2">
      <c r="A688" s="137"/>
      <c r="B688" s="137"/>
    </row>
    <row r="689" spans="1:2">
      <c r="A689" s="137"/>
      <c r="B689" s="137"/>
    </row>
    <row r="690" spans="1:2">
      <c r="A690" s="137"/>
      <c r="B690" s="137"/>
    </row>
    <row r="691" spans="1:2">
      <c r="A691" s="137"/>
      <c r="B691" s="137"/>
    </row>
    <row r="692" spans="1:2">
      <c r="A692" s="137"/>
      <c r="B692" s="137"/>
    </row>
    <row r="693" spans="1:2">
      <c r="A693" s="137"/>
      <c r="B693" s="137"/>
    </row>
    <row r="694" spans="1:2">
      <c r="A694" s="137"/>
      <c r="B694" s="137"/>
    </row>
    <row r="695" spans="1:2">
      <c r="A695" s="137"/>
      <c r="B695" s="137"/>
    </row>
    <row r="696" spans="1:2">
      <c r="A696" s="137"/>
      <c r="B696" s="137"/>
    </row>
    <row r="697" spans="1:2">
      <c r="A697" s="137"/>
      <c r="B697" s="137"/>
    </row>
    <row r="698" spans="1:2">
      <c r="A698" s="137"/>
      <c r="B698" s="137"/>
    </row>
    <row r="699" spans="1:2">
      <c r="A699" s="137"/>
      <c r="B699" s="137"/>
    </row>
    <row r="700" spans="1:2">
      <c r="A700" s="137"/>
      <c r="B700" s="137"/>
    </row>
    <row r="701" spans="1:2">
      <c r="A701" s="137"/>
      <c r="B701" s="137"/>
    </row>
    <row r="702" spans="1:2">
      <c r="A702" s="137"/>
      <c r="B702" s="137"/>
    </row>
    <row r="703" spans="1:2">
      <c r="A703" s="137"/>
      <c r="B703" s="137"/>
    </row>
    <row r="704" spans="1:2">
      <c r="A704" s="137"/>
      <c r="B704" s="137"/>
    </row>
    <row r="705" spans="1:2">
      <c r="A705" s="137"/>
      <c r="B705" s="137"/>
    </row>
    <row r="706" spans="1:2">
      <c r="A706" s="137"/>
      <c r="B706" s="137"/>
    </row>
    <row r="707" spans="1:2">
      <c r="A707" s="137"/>
      <c r="B707" s="137"/>
    </row>
    <row r="708" spans="1:2">
      <c r="A708" s="137"/>
      <c r="B708" s="137"/>
    </row>
    <row r="709" spans="1:2">
      <c r="A709" s="137"/>
      <c r="B709" s="137"/>
    </row>
    <row r="710" spans="1:2">
      <c r="A710" s="137"/>
      <c r="B710" s="137"/>
    </row>
    <row r="711" spans="1:2">
      <c r="A711" s="137"/>
      <c r="B711" s="137"/>
    </row>
    <row r="712" spans="1:2">
      <c r="A712" s="137"/>
      <c r="B712" s="137"/>
    </row>
    <row r="713" spans="1:2">
      <c r="A713" s="137"/>
      <c r="B713" s="137"/>
    </row>
    <row r="714" spans="1:2">
      <c r="A714" s="137"/>
      <c r="B714" s="137"/>
    </row>
    <row r="715" spans="1:2">
      <c r="A715" s="137"/>
      <c r="B715" s="137"/>
    </row>
    <row r="716" spans="1:2">
      <c r="A716" s="137"/>
      <c r="B716" s="137"/>
    </row>
    <row r="717" spans="1:2">
      <c r="A717" s="137"/>
      <c r="B717" s="137"/>
    </row>
    <row r="718" spans="1:2">
      <c r="A718" s="137"/>
      <c r="B718" s="137"/>
    </row>
    <row r="719" spans="1:2">
      <c r="A719" s="137"/>
      <c r="B719" s="137"/>
    </row>
    <row r="720" spans="1:2">
      <c r="A720" s="137"/>
      <c r="B720" s="137"/>
    </row>
    <row r="721" spans="1:2">
      <c r="A721" s="137"/>
      <c r="B721" s="137"/>
    </row>
    <row r="722" spans="1:2">
      <c r="A722" s="137"/>
      <c r="B722" s="137"/>
    </row>
    <row r="723" spans="1:2">
      <c r="A723" s="137"/>
      <c r="B723" s="137"/>
    </row>
    <row r="724" spans="1:2">
      <c r="A724" s="137"/>
      <c r="B724" s="137"/>
    </row>
    <row r="725" spans="1:2">
      <c r="A725" s="137"/>
      <c r="B725" s="137"/>
    </row>
    <row r="726" spans="1:2">
      <c r="A726" s="137"/>
      <c r="B726" s="137"/>
    </row>
    <row r="727" spans="1:2">
      <c r="A727" s="137"/>
      <c r="B727" s="137"/>
    </row>
    <row r="728" spans="1:2">
      <c r="A728" s="137"/>
      <c r="B728" s="137"/>
    </row>
    <row r="729" spans="1:2">
      <c r="A729" s="137"/>
      <c r="B729" s="137"/>
    </row>
    <row r="730" spans="1:2">
      <c r="A730" s="137"/>
      <c r="B730" s="137"/>
    </row>
    <row r="731" spans="1:2">
      <c r="A731" s="137"/>
      <c r="B731" s="137"/>
    </row>
    <row r="732" spans="1:2">
      <c r="A732" s="137"/>
      <c r="B732" s="137"/>
    </row>
    <row r="733" spans="1:2">
      <c r="A733" s="137"/>
      <c r="B733" s="137"/>
    </row>
    <row r="734" spans="1:2">
      <c r="A734" s="137"/>
      <c r="B734" s="137"/>
    </row>
    <row r="735" spans="1:2">
      <c r="A735" s="137"/>
      <c r="B735" s="137"/>
    </row>
    <row r="736" spans="1:2">
      <c r="A736" s="137"/>
      <c r="B736" s="137"/>
    </row>
    <row r="737" spans="1:2">
      <c r="A737" s="137"/>
      <c r="B737" s="137"/>
    </row>
    <row r="738" spans="1:2">
      <c r="A738" s="137"/>
      <c r="B738" s="137"/>
    </row>
    <row r="739" spans="1:2">
      <c r="A739" s="137"/>
      <c r="B739" s="137"/>
    </row>
    <row r="740" spans="1:2">
      <c r="A740" s="137"/>
      <c r="B740" s="137"/>
    </row>
    <row r="741" spans="1:2">
      <c r="A741" s="137"/>
      <c r="B741" s="137"/>
    </row>
    <row r="742" spans="1:2">
      <c r="A742" s="137"/>
      <c r="B742" s="137"/>
    </row>
    <row r="743" spans="1:2">
      <c r="A743" s="137"/>
      <c r="B743" s="137"/>
    </row>
    <row r="744" spans="1:2">
      <c r="A744" s="137"/>
      <c r="B744" s="137"/>
    </row>
    <row r="745" spans="1:2">
      <c r="A745" s="137"/>
      <c r="B745" s="137"/>
    </row>
    <row r="746" spans="1:2">
      <c r="A746" s="137"/>
      <c r="B746" s="137"/>
    </row>
    <row r="747" spans="1:2">
      <c r="A747" s="137"/>
      <c r="B747" s="137"/>
    </row>
    <row r="748" spans="1:2">
      <c r="A748" s="137"/>
      <c r="B748" s="137"/>
    </row>
    <row r="749" spans="1:2">
      <c r="A749" s="137"/>
      <c r="B749" s="137"/>
    </row>
    <row r="750" spans="1:2">
      <c r="A750" s="137"/>
      <c r="B750" s="137"/>
    </row>
    <row r="751" spans="1:2">
      <c r="A751" s="137"/>
      <c r="B751" s="137"/>
    </row>
    <row r="752" spans="1:2">
      <c r="A752" s="137"/>
      <c r="B752" s="137"/>
    </row>
    <row r="753" spans="1:2">
      <c r="A753" s="137"/>
      <c r="B753" s="137"/>
    </row>
    <row r="754" spans="1:2">
      <c r="A754" s="137"/>
      <c r="B754" s="137"/>
    </row>
    <row r="755" spans="1:2">
      <c r="A755" s="137"/>
      <c r="B755" s="137"/>
    </row>
    <row r="756" spans="1:2">
      <c r="A756" s="137"/>
      <c r="B756" s="137"/>
    </row>
    <row r="757" spans="1:2">
      <c r="A757" s="137"/>
      <c r="B757" s="137"/>
    </row>
    <row r="758" spans="1:2">
      <c r="A758" s="137"/>
      <c r="B758" s="137"/>
    </row>
    <row r="759" spans="1:2">
      <c r="A759" s="137"/>
      <c r="B759" s="137"/>
    </row>
    <row r="760" spans="1:2">
      <c r="A760" s="137"/>
      <c r="B760" s="137"/>
    </row>
    <row r="761" spans="1:2">
      <c r="A761" s="137"/>
      <c r="B761" s="137"/>
    </row>
    <row r="762" spans="1:2">
      <c r="A762" s="137"/>
      <c r="B762" s="137"/>
    </row>
    <row r="763" spans="1:2">
      <c r="A763" s="137"/>
      <c r="B763" s="137"/>
    </row>
    <row r="764" spans="1:2">
      <c r="A764" s="137"/>
      <c r="B764" s="137"/>
    </row>
    <row r="765" spans="1:2">
      <c r="A765" s="137"/>
      <c r="B765" s="137"/>
    </row>
    <row r="766" spans="1:2">
      <c r="A766" s="137"/>
      <c r="B766" s="137"/>
    </row>
    <row r="767" spans="1:2">
      <c r="A767" s="137"/>
      <c r="B767" s="137"/>
    </row>
    <row r="768" spans="1:2">
      <c r="A768" s="137"/>
      <c r="B768" s="137"/>
    </row>
    <row r="769" spans="1:2">
      <c r="A769" s="137"/>
      <c r="B769" s="137"/>
    </row>
    <row r="770" spans="1:2">
      <c r="A770" s="137"/>
      <c r="B770" s="137"/>
    </row>
    <row r="771" spans="1:2">
      <c r="A771" s="137"/>
      <c r="B771" s="137"/>
    </row>
    <row r="772" spans="1:2">
      <c r="A772" s="137"/>
      <c r="B772" s="137"/>
    </row>
    <row r="773" spans="1:2">
      <c r="A773" s="137"/>
      <c r="B773" s="137"/>
    </row>
    <row r="774" spans="1:2">
      <c r="A774" s="137"/>
      <c r="B774" s="137"/>
    </row>
    <row r="775" spans="1:2">
      <c r="A775" s="137"/>
      <c r="B775" s="137"/>
    </row>
    <row r="776" spans="1:2">
      <c r="A776" s="137"/>
      <c r="B776" s="137"/>
    </row>
    <row r="777" spans="1:2">
      <c r="A777" s="137"/>
      <c r="B777" s="137"/>
    </row>
    <row r="778" spans="1:2">
      <c r="A778" s="137"/>
      <c r="B778" s="137"/>
    </row>
    <row r="779" spans="1:2">
      <c r="A779" s="137"/>
      <c r="B779" s="137"/>
    </row>
    <row r="780" spans="1:2">
      <c r="A780" s="137"/>
      <c r="B780" s="137"/>
    </row>
    <row r="781" spans="1:2">
      <c r="A781" s="137"/>
      <c r="B781" s="137"/>
    </row>
    <row r="782" spans="1:2">
      <c r="A782" s="137"/>
      <c r="B782" s="137"/>
    </row>
    <row r="783" spans="1:2">
      <c r="A783" s="137"/>
      <c r="B783" s="137"/>
    </row>
    <row r="784" spans="1:2">
      <c r="A784" s="137"/>
      <c r="B784" s="137"/>
    </row>
    <row r="785" spans="1:2">
      <c r="A785" s="137"/>
      <c r="B785" s="137"/>
    </row>
    <row r="786" spans="1:2">
      <c r="A786" s="137"/>
      <c r="B786" s="137"/>
    </row>
    <row r="787" spans="1:2">
      <c r="A787" s="137"/>
      <c r="B787" s="137"/>
    </row>
    <row r="788" spans="1:2">
      <c r="A788" s="137"/>
      <c r="B788" s="137"/>
    </row>
    <row r="789" spans="1:2">
      <c r="A789" s="137"/>
      <c r="B789" s="137"/>
    </row>
    <row r="790" spans="1:2">
      <c r="A790" s="137"/>
      <c r="B790" s="137"/>
    </row>
    <row r="791" spans="1:2">
      <c r="A791" s="137"/>
      <c r="B791" s="137"/>
    </row>
    <row r="792" spans="1:2">
      <c r="A792" s="137"/>
      <c r="B792" s="137"/>
    </row>
    <row r="793" spans="1:2">
      <c r="A793" s="137"/>
      <c r="B793" s="137"/>
    </row>
    <row r="794" spans="1:2">
      <c r="A794" s="137"/>
      <c r="B794" s="137"/>
    </row>
    <row r="795" spans="1:2">
      <c r="A795" s="137"/>
      <c r="B795" s="137"/>
    </row>
    <row r="796" spans="1:2">
      <c r="A796" s="137"/>
      <c r="B796" s="137"/>
    </row>
    <row r="797" spans="1:2">
      <c r="A797" s="137"/>
      <c r="B797" s="137"/>
    </row>
    <row r="798" spans="1:2">
      <c r="A798" s="137"/>
      <c r="B798" s="137"/>
    </row>
    <row r="799" spans="1:2">
      <c r="A799" s="137"/>
      <c r="B799" s="137"/>
    </row>
    <row r="800" spans="1:2">
      <c r="A800" s="137"/>
      <c r="B800" s="137"/>
    </row>
    <row r="801" spans="1:2">
      <c r="A801" s="137"/>
      <c r="B801" s="137"/>
    </row>
    <row r="802" spans="1:2">
      <c r="A802" s="137"/>
      <c r="B802" s="137"/>
    </row>
    <row r="803" spans="1:2">
      <c r="A803" s="137"/>
      <c r="B803" s="137"/>
    </row>
    <row r="804" spans="1:2">
      <c r="A804" s="137"/>
      <c r="B804" s="137"/>
    </row>
    <row r="805" spans="1:2">
      <c r="A805" s="137"/>
      <c r="B805" s="137"/>
    </row>
    <row r="806" spans="1:2">
      <c r="A806" s="137"/>
      <c r="B806" s="137"/>
    </row>
    <row r="807" spans="1:2">
      <c r="A807" s="137"/>
      <c r="B807" s="137"/>
    </row>
    <row r="808" spans="1:2">
      <c r="A808" s="137"/>
      <c r="B808" s="137"/>
    </row>
    <row r="809" spans="1:2">
      <c r="A809" s="137"/>
      <c r="B809" s="137"/>
    </row>
    <row r="810" spans="1:2">
      <c r="A810" s="137"/>
      <c r="B810" s="137"/>
    </row>
    <row r="811" spans="1:2">
      <c r="A811" s="137"/>
      <c r="B811" s="137"/>
    </row>
    <row r="812" spans="1:2">
      <c r="A812" s="137"/>
      <c r="B812" s="137"/>
    </row>
    <row r="813" spans="1:2">
      <c r="A813" s="137"/>
      <c r="B813" s="137"/>
    </row>
    <row r="814" spans="1:2">
      <c r="A814" s="200"/>
      <c r="B814" s="200"/>
    </row>
  </sheetData>
  <autoFilter ref="A9:I22" xr:uid="{154DA92B-2D40-4EB5-AC4D-444CFBEB7AA2}"/>
  <phoneticPr fontId="8" type="noConversion"/>
  <dataValidations count="1">
    <dataValidation allowBlank="1" showInputMessage="1" showErrorMessage="1" sqref="I22" xr:uid="{2BAAAC0A-249C-4332-98E8-08C6BB9E0DA8}"/>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codeName="Sheet13">
    <pageSetUpPr fitToPage="1"/>
  </sheetPr>
  <dimension ref="A1:O482"/>
  <sheetViews>
    <sheetView zoomScaleNormal="100" workbookViewId="0"/>
  </sheetViews>
  <sheetFormatPr defaultColWidth="9.42578125" defaultRowHeight="15" customHeight="1"/>
  <cols>
    <col min="1" max="1" width="15.5703125" style="7" customWidth="1"/>
    <col min="2" max="2" width="20.42578125" style="7" customWidth="1"/>
    <col min="3" max="3" width="27" style="7" customWidth="1"/>
    <col min="4" max="4" width="10.5703125" style="1" customWidth="1"/>
    <col min="5" max="5" width="25.42578125" style="7" customWidth="1"/>
    <col min="6" max="7" width="13.5703125" style="7" bestFit="1" customWidth="1"/>
    <col min="8" max="8" width="13.5703125" style="46" customWidth="1"/>
    <col min="9" max="9" width="25.42578125" style="121" bestFit="1" customWidth="1"/>
    <col min="10" max="12" width="9.42578125" style="121" customWidth="1"/>
    <col min="13" max="13" width="33.5703125" style="1" customWidth="1"/>
    <col min="14" max="14" width="52.42578125" style="7" customWidth="1"/>
    <col min="15" max="15" width="14.5703125" style="7" bestFit="1" customWidth="1"/>
    <col min="16" max="16384" width="9.42578125" style="7"/>
  </cols>
  <sheetData>
    <row r="1" spans="1:15" ht="15" customHeight="1">
      <c r="A1" s="222"/>
    </row>
    <row r="2" spans="1:15" ht="15" customHeight="1">
      <c r="A2" s="222"/>
    </row>
    <row r="3" spans="1:15" ht="15" customHeight="1" thickBot="1">
      <c r="A3" s="222"/>
    </row>
    <row r="4" spans="1:15" ht="14.45">
      <c r="A4" s="362"/>
      <c r="B4" s="79" t="s">
        <v>375</v>
      </c>
      <c r="C4" s="80" t="str">
        <f>IF('Cover Sheet Tables 1-15'!$D$8 = "", "",'Cover Sheet Tables 1-15'!$D$8)</f>
        <v>Southern California Edison</v>
      </c>
      <c r="D4" s="18" t="s">
        <v>377</v>
      </c>
    </row>
    <row r="5" spans="1:15" ht="14.45">
      <c r="A5" s="362"/>
      <c r="B5" s="81" t="s">
        <v>378</v>
      </c>
      <c r="C5" s="82">
        <v>5</v>
      </c>
      <c r="D5" s="2" t="s">
        <v>379</v>
      </c>
    </row>
    <row r="6" spans="1:15" thickBot="1">
      <c r="A6" s="362"/>
      <c r="B6" s="83" t="s">
        <v>12</v>
      </c>
      <c r="C6" s="84">
        <f>'Cover Sheet Tables 1-15'!D12</f>
        <v>45413</v>
      </c>
      <c r="D6" s="7" t="s">
        <v>856</v>
      </c>
    </row>
    <row r="7" spans="1:15" ht="14.45">
      <c r="A7" s="362"/>
      <c r="I7" s="240" t="s">
        <v>857</v>
      </c>
      <c r="J7" s="239" t="s">
        <v>858</v>
      </c>
      <c r="K7" s="168"/>
      <c r="L7" s="168"/>
    </row>
    <row r="8" spans="1:15" ht="18" customHeight="1">
      <c r="A8" s="362"/>
      <c r="B8" s="3" t="s">
        <v>859</v>
      </c>
      <c r="C8" s="85"/>
      <c r="E8" s="2"/>
      <c r="F8" s="2"/>
      <c r="G8" s="2"/>
      <c r="H8" s="122"/>
      <c r="I8" s="156" t="s">
        <v>11</v>
      </c>
      <c r="J8" s="168"/>
      <c r="K8" s="168"/>
      <c r="L8" s="168"/>
      <c r="M8" s="6"/>
      <c r="N8" s="2"/>
    </row>
    <row r="9" spans="1:15" ht="14.45">
      <c r="A9" s="222" t="s">
        <v>396</v>
      </c>
      <c r="B9" s="86" t="s">
        <v>860</v>
      </c>
      <c r="C9" s="86" t="s">
        <v>384</v>
      </c>
      <c r="D9" s="87" t="s">
        <v>385</v>
      </c>
      <c r="E9" s="87" t="s">
        <v>861</v>
      </c>
      <c r="F9" s="87" t="s">
        <v>390</v>
      </c>
      <c r="G9" s="87" t="s">
        <v>389</v>
      </c>
      <c r="H9" s="87" t="s">
        <v>862</v>
      </c>
      <c r="I9" s="169">
        <v>2024</v>
      </c>
      <c r="J9" s="170">
        <v>2023</v>
      </c>
      <c r="K9" s="170">
        <v>2024</v>
      </c>
      <c r="L9" s="170">
        <v>2025</v>
      </c>
      <c r="M9" s="88" t="s">
        <v>393</v>
      </c>
      <c r="N9" s="89" t="s">
        <v>394</v>
      </c>
      <c r="O9" s="89" t="s">
        <v>395</v>
      </c>
    </row>
    <row r="10" spans="1:15" ht="14.45">
      <c r="A10" s="222"/>
      <c r="B10" s="90" t="s">
        <v>863</v>
      </c>
      <c r="C10" s="91" t="s">
        <v>864</v>
      </c>
      <c r="D10" s="90" t="s">
        <v>865</v>
      </c>
      <c r="E10" s="92" t="s">
        <v>866</v>
      </c>
      <c r="F10" s="92" t="s">
        <v>424</v>
      </c>
      <c r="G10" s="92" t="s">
        <v>584</v>
      </c>
      <c r="H10" s="123" t="s">
        <v>1</v>
      </c>
      <c r="I10" s="345">
        <v>8</v>
      </c>
      <c r="J10" s="346">
        <v>0</v>
      </c>
      <c r="K10" s="346">
        <v>0</v>
      </c>
      <c r="L10" s="346">
        <v>0</v>
      </c>
      <c r="M10" s="90" t="s">
        <v>867</v>
      </c>
      <c r="N10" s="92"/>
      <c r="O10" s="92"/>
    </row>
    <row r="11" spans="1:15" ht="14.45">
      <c r="A11" s="222"/>
      <c r="B11" s="90" t="s">
        <v>863</v>
      </c>
      <c r="C11" s="91" t="s">
        <v>864</v>
      </c>
      <c r="D11" s="90" t="s">
        <v>868</v>
      </c>
      <c r="E11" s="92" t="s">
        <v>866</v>
      </c>
      <c r="F11" s="92" t="s">
        <v>424</v>
      </c>
      <c r="G11" s="92" t="s">
        <v>401</v>
      </c>
      <c r="H11" s="123" t="s">
        <v>1</v>
      </c>
      <c r="I11" s="345">
        <v>1</v>
      </c>
      <c r="J11" s="346">
        <v>0</v>
      </c>
      <c r="K11" s="346">
        <v>0</v>
      </c>
      <c r="L11" s="346">
        <v>0</v>
      </c>
      <c r="M11" s="90" t="s">
        <v>867</v>
      </c>
      <c r="N11" s="92"/>
      <c r="O11" s="92"/>
    </row>
    <row r="12" spans="1:15" ht="14.45">
      <c r="A12" s="222"/>
      <c r="B12" s="90" t="s">
        <v>863</v>
      </c>
      <c r="C12" s="91" t="s">
        <v>864</v>
      </c>
      <c r="D12" s="90" t="s">
        <v>869</v>
      </c>
      <c r="E12" s="92" t="s">
        <v>866</v>
      </c>
      <c r="F12" s="92" t="s">
        <v>424</v>
      </c>
      <c r="G12" s="92" t="s">
        <v>407</v>
      </c>
      <c r="H12" s="123" t="s">
        <v>1</v>
      </c>
      <c r="I12" s="345">
        <v>1</v>
      </c>
      <c r="J12" s="346">
        <v>0</v>
      </c>
      <c r="K12" s="346">
        <v>0</v>
      </c>
      <c r="L12" s="346">
        <v>0</v>
      </c>
      <c r="M12" s="90" t="s">
        <v>867</v>
      </c>
      <c r="N12" s="92"/>
      <c r="O12" s="92"/>
    </row>
    <row r="13" spans="1:15" ht="14.45">
      <c r="A13" s="222"/>
      <c r="B13" s="90" t="s">
        <v>863</v>
      </c>
      <c r="C13" s="91" t="s">
        <v>864</v>
      </c>
      <c r="D13" s="90" t="s">
        <v>870</v>
      </c>
      <c r="E13" s="92" t="s">
        <v>866</v>
      </c>
      <c r="F13" s="92" t="s">
        <v>434</v>
      </c>
      <c r="G13" s="92" t="s">
        <v>584</v>
      </c>
      <c r="H13" s="123" t="s">
        <v>1</v>
      </c>
      <c r="I13" s="345">
        <v>0</v>
      </c>
      <c r="J13" s="346">
        <v>0</v>
      </c>
      <c r="K13" s="346">
        <v>0</v>
      </c>
      <c r="L13" s="346">
        <v>0</v>
      </c>
      <c r="M13" s="90" t="s">
        <v>867</v>
      </c>
      <c r="N13" s="92"/>
      <c r="O13" s="92"/>
    </row>
    <row r="14" spans="1:15" ht="14.45">
      <c r="A14" s="222"/>
      <c r="B14" s="90" t="s">
        <v>863</v>
      </c>
      <c r="C14" s="91" t="s">
        <v>864</v>
      </c>
      <c r="D14" s="90" t="s">
        <v>871</v>
      </c>
      <c r="E14" s="92" t="s">
        <v>866</v>
      </c>
      <c r="F14" s="92" t="s">
        <v>434</v>
      </c>
      <c r="G14" s="92" t="s">
        <v>401</v>
      </c>
      <c r="H14" s="123" t="s">
        <v>1</v>
      </c>
      <c r="I14" s="345">
        <v>0</v>
      </c>
      <c r="J14" s="346">
        <v>0</v>
      </c>
      <c r="K14" s="346">
        <v>0</v>
      </c>
      <c r="L14" s="346">
        <v>0</v>
      </c>
      <c r="M14" s="90" t="s">
        <v>867</v>
      </c>
      <c r="N14" s="92"/>
      <c r="O14" s="92"/>
    </row>
    <row r="15" spans="1:15" ht="14.45">
      <c r="A15" s="222"/>
      <c r="B15" s="90" t="s">
        <v>863</v>
      </c>
      <c r="C15" s="91" t="s">
        <v>864</v>
      </c>
      <c r="D15" s="90" t="s">
        <v>872</v>
      </c>
      <c r="E15" s="92" t="s">
        <v>866</v>
      </c>
      <c r="F15" s="92" t="s">
        <v>434</v>
      </c>
      <c r="G15" s="92" t="s">
        <v>407</v>
      </c>
      <c r="H15" s="123" t="s">
        <v>1</v>
      </c>
      <c r="I15" s="345">
        <v>0</v>
      </c>
      <c r="J15" s="346">
        <v>0</v>
      </c>
      <c r="K15" s="346">
        <v>0</v>
      </c>
      <c r="L15" s="346">
        <v>0</v>
      </c>
      <c r="M15" s="90" t="s">
        <v>867</v>
      </c>
      <c r="N15" s="92"/>
      <c r="O15" s="92"/>
    </row>
    <row r="16" spans="1:15" ht="15" customHeight="1">
      <c r="A16" s="222"/>
      <c r="B16" s="90" t="s">
        <v>863</v>
      </c>
      <c r="C16" s="91" t="s">
        <v>873</v>
      </c>
      <c r="D16" s="90" t="s">
        <v>874</v>
      </c>
      <c r="E16" s="92" t="s">
        <v>875</v>
      </c>
      <c r="F16" s="92" t="s">
        <v>424</v>
      </c>
      <c r="G16" s="92" t="s">
        <v>584</v>
      </c>
      <c r="H16" s="123" t="s">
        <v>0</v>
      </c>
      <c r="I16" s="345">
        <v>3</v>
      </c>
      <c r="J16" s="346">
        <v>33.194279999999999</v>
      </c>
      <c r="K16" s="346">
        <v>33.164059999999999</v>
      </c>
      <c r="L16" s="346">
        <v>33.229030000000002</v>
      </c>
      <c r="M16" s="90" t="s">
        <v>867</v>
      </c>
      <c r="N16" s="92"/>
      <c r="O16" s="92"/>
    </row>
    <row r="17" spans="1:15" ht="15" customHeight="1">
      <c r="A17" s="222"/>
      <c r="B17" s="90" t="s">
        <v>863</v>
      </c>
      <c r="C17" s="91" t="s">
        <v>873</v>
      </c>
      <c r="D17" s="90" t="s">
        <v>876</v>
      </c>
      <c r="E17" s="92" t="s">
        <v>875</v>
      </c>
      <c r="F17" s="92" t="s">
        <v>424</v>
      </c>
      <c r="G17" s="92" t="s">
        <v>401</v>
      </c>
      <c r="H17" s="123" t="s">
        <v>0</v>
      </c>
      <c r="I17" s="345">
        <v>0</v>
      </c>
      <c r="J17" s="346">
        <v>2.9292950000000002</v>
      </c>
      <c r="K17" s="346">
        <v>2.926628</v>
      </c>
      <c r="L17" s="346">
        <v>2.9323619999999999</v>
      </c>
      <c r="M17" s="90" t="s">
        <v>867</v>
      </c>
      <c r="N17" s="92"/>
      <c r="O17" s="92"/>
    </row>
    <row r="18" spans="1:15" ht="15" customHeight="1">
      <c r="A18" s="222"/>
      <c r="B18" s="90" t="s">
        <v>863</v>
      </c>
      <c r="C18" s="91" t="s">
        <v>873</v>
      </c>
      <c r="D18" s="90" t="s">
        <v>877</v>
      </c>
      <c r="E18" s="92" t="s">
        <v>875</v>
      </c>
      <c r="F18" s="92" t="s">
        <v>424</v>
      </c>
      <c r="G18" s="92" t="s">
        <v>407</v>
      </c>
      <c r="H18" s="123" t="s">
        <v>0</v>
      </c>
      <c r="I18" s="345">
        <v>1</v>
      </c>
      <c r="J18" s="346">
        <v>0</v>
      </c>
      <c r="K18" s="346">
        <v>0</v>
      </c>
      <c r="L18" s="346">
        <v>0</v>
      </c>
      <c r="M18" s="90" t="s">
        <v>867</v>
      </c>
      <c r="N18" s="92"/>
      <c r="O18" s="92"/>
    </row>
    <row r="19" spans="1:15" ht="15" customHeight="1">
      <c r="A19" s="222"/>
      <c r="B19" s="90" t="s">
        <v>863</v>
      </c>
      <c r="C19" s="91" t="s">
        <v>873</v>
      </c>
      <c r="D19" s="90" t="s">
        <v>878</v>
      </c>
      <c r="E19" s="92" t="s">
        <v>875</v>
      </c>
      <c r="F19" s="92" t="s">
        <v>434</v>
      </c>
      <c r="G19" s="92" t="s">
        <v>584</v>
      </c>
      <c r="H19" s="123" t="s">
        <v>0</v>
      </c>
      <c r="I19" s="345">
        <v>0</v>
      </c>
      <c r="J19" s="346">
        <v>0</v>
      </c>
      <c r="K19" s="346">
        <v>0</v>
      </c>
      <c r="L19" s="346">
        <v>0</v>
      </c>
      <c r="M19" s="90" t="s">
        <v>867</v>
      </c>
      <c r="N19" s="92"/>
      <c r="O19" s="92"/>
    </row>
    <row r="20" spans="1:15" ht="15" customHeight="1">
      <c r="A20" s="222"/>
      <c r="B20" s="90" t="s">
        <v>863</v>
      </c>
      <c r="C20" s="91" t="s">
        <v>873</v>
      </c>
      <c r="D20" s="90" t="s">
        <v>879</v>
      </c>
      <c r="E20" s="92" t="s">
        <v>875</v>
      </c>
      <c r="F20" s="92" t="s">
        <v>434</v>
      </c>
      <c r="G20" s="92" t="s">
        <v>401</v>
      </c>
      <c r="H20" s="123" t="s">
        <v>0</v>
      </c>
      <c r="I20" s="345">
        <v>0</v>
      </c>
      <c r="J20" s="346">
        <v>0</v>
      </c>
      <c r="K20" s="346">
        <v>0</v>
      </c>
      <c r="L20" s="346">
        <v>0</v>
      </c>
      <c r="M20" s="90" t="s">
        <v>867</v>
      </c>
      <c r="N20" s="92"/>
      <c r="O20" s="92"/>
    </row>
    <row r="21" spans="1:15" ht="15" customHeight="1">
      <c r="A21" s="222"/>
      <c r="B21" s="90" t="s">
        <v>863</v>
      </c>
      <c r="C21" s="91" t="s">
        <v>873</v>
      </c>
      <c r="D21" s="90" t="s">
        <v>880</v>
      </c>
      <c r="E21" s="92" t="s">
        <v>875</v>
      </c>
      <c r="F21" s="92" t="s">
        <v>434</v>
      </c>
      <c r="G21" s="92" t="s">
        <v>407</v>
      </c>
      <c r="H21" s="123" t="s">
        <v>0</v>
      </c>
      <c r="I21" s="345">
        <v>0</v>
      </c>
      <c r="J21" s="346">
        <v>0</v>
      </c>
      <c r="K21" s="346">
        <v>0</v>
      </c>
      <c r="L21" s="346">
        <v>0</v>
      </c>
      <c r="M21" s="90" t="s">
        <v>867</v>
      </c>
      <c r="N21" s="92"/>
      <c r="O21" s="92"/>
    </row>
    <row r="22" spans="1:15" ht="15" customHeight="1">
      <c r="A22" s="222"/>
      <c r="B22" s="90" t="s">
        <v>863</v>
      </c>
      <c r="C22" s="91" t="s">
        <v>873</v>
      </c>
      <c r="D22" s="90" t="s">
        <v>881</v>
      </c>
      <c r="E22" s="92" t="s">
        <v>882</v>
      </c>
      <c r="F22" s="92" t="s">
        <v>424</v>
      </c>
      <c r="G22" s="92" t="s">
        <v>584</v>
      </c>
      <c r="H22" s="123" t="s">
        <v>0</v>
      </c>
      <c r="I22" s="345">
        <v>19</v>
      </c>
      <c r="J22" s="346">
        <v>93.234639999999999</v>
      </c>
      <c r="K22" s="346">
        <v>93.11636</v>
      </c>
      <c r="L22" s="346">
        <v>93.452569999999994</v>
      </c>
      <c r="M22" s="90" t="s">
        <v>867</v>
      </c>
      <c r="N22" s="92"/>
      <c r="O22" s="92"/>
    </row>
    <row r="23" spans="1:15" ht="15" customHeight="1">
      <c r="A23" s="222"/>
      <c r="B23" s="90" t="s">
        <v>863</v>
      </c>
      <c r="C23" s="91" t="s">
        <v>873</v>
      </c>
      <c r="D23" s="90" t="s">
        <v>883</v>
      </c>
      <c r="E23" s="92" t="s">
        <v>882</v>
      </c>
      <c r="F23" s="92" t="s">
        <v>424</v>
      </c>
      <c r="G23" s="92" t="s">
        <v>401</v>
      </c>
      <c r="H23" s="123" t="s">
        <v>0</v>
      </c>
      <c r="I23" s="345">
        <v>0</v>
      </c>
      <c r="J23" s="346">
        <v>4.7327269999999997</v>
      </c>
      <c r="K23" s="346">
        <v>4.7267229999999998</v>
      </c>
      <c r="L23" s="346">
        <v>4.7437889999999996</v>
      </c>
      <c r="M23" s="90" t="s">
        <v>867</v>
      </c>
      <c r="N23" s="92"/>
      <c r="O23" s="92"/>
    </row>
    <row r="24" spans="1:15" ht="15" customHeight="1">
      <c r="A24" s="222"/>
      <c r="B24" s="90" t="s">
        <v>863</v>
      </c>
      <c r="C24" s="91" t="s">
        <v>873</v>
      </c>
      <c r="D24" s="90" t="s">
        <v>884</v>
      </c>
      <c r="E24" s="92" t="s">
        <v>882</v>
      </c>
      <c r="F24" s="92" t="s">
        <v>424</v>
      </c>
      <c r="G24" s="92" t="s">
        <v>407</v>
      </c>
      <c r="H24" s="123" t="s">
        <v>0</v>
      </c>
      <c r="I24" s="345">
        <v>0</v>
      </c>
      <c r="J24" s="346">
        <v>1.7934699999999999</v>
      </c>
      <c r="K24" s="346">
        <v>1.7911950000000001</v>
      </c>
      <c r="L24" s="346">
        <v>1.7976620000000001</v>
      </c>
      <c r="M24" s="90" t="s">
        <v>867</v>
      </c>
      <c r="N24" s="92"/>
      <c r="O24" s="92"/>
    </row>
    <row r="25" spans="1:15" ht="15" customHeight="1">
      <c r="A25" s="222"/>
      <c r="B25" s="90" t="s">
        <v>863</v>
      </c>
      <c r="C25" s="91" t="s">
        <v>873</v>
      </c>
      <c r="D25" s="90" t="s">
        <v>885</v>
      </c>
      <c r="E25" s="92" t="s">
        <v>882</v>
      </c>
      <c r="F25" s="92" t="s">
        <v>434</v>
      </c>
      <c r="G25" s="92" t="s">
        <v>584</v>
      </c>
      <c r="H25" s="123" t="s">
        <v>0</v>
      </c>
      <c r="I25" s="345">
        <v>0</v>
      </c>
      <c r="J25" s="346">
        <v>0.21959400000000001</v>
      </c>
      <c r="K25" s="346">
        <v>0.21959400000000001</v>
      </c>
      <c r="L25" s="346">
        <v>0.21959400000000001</v>
      </c>
      <c r="M25" s="90" t="s">
        <v>867</v>
      </c>
      <c r="N25" s="92"/>
      <c r="O25" s="92"/>
    </row>
    <row r="26" spans="1:15" ht="15" customHeight="1">
      <c r="A26" s="222"/>
      <c r="B26" s="90" t="s">
        <v>863</v>
      </c>
      <c r="C26" s="91" t="s">
        <v>873</v>
      </c>
      <c r="D26" s="90" t="s">
        <v>886</v>
      </c>
      <c r="E26" s="92" t="s">
        <v>882</v>
      </c>
      <c r="F26" s="92" t="s">
        <v>434</v>
      </c>
      <c r="G26" s="92" t="s">
        <v>401</v>
      </c>
      <c r="H26" s="123" t="s">
        <v>0</v>
      </c>
      <c r="I26" s="345">
        <v>0</v>
      </c>
      <c r="J26" s="346">
        <v>0</v>
      </c>
      <c r="K26" s="346">
        <v>0</v>
      </c>
      <c r="L26" s="346">
        <v>0</v>
      </c>
      <c r="M26" s="90" t="s">
        <v>867</v>
      </c>
      <c r="N26" s="92"/>
      <c r="O26" s="92"/>
    </row>
    <row r="27" spans="1:15" ht="15" customHeight="1">
      <c r="A27" s="222"/>
      <c r="B27" s="90" t="s">
        <v>863</v>
      </c>
      <c r="C27" s="91" t="s">
        <v>873</v>
      </c>
      <c r="D27" s="90" t="s">
        <v>887</v>
      </c>
      <c r="E27" s="92" t="s">
        <v>882</v>
      </c>
      <c r="F27" s="92" t="s">
        <v>434</v>
      </c>
      <c r="G27" s="92" t="s">
        <v>407</v>
      </c>
      <c r="H27" s="123" t="s">
        <v>0</v>
      </c>
      <c r="I27" s="345">
        <v>0</v>
      </c>
      <c r="J27" s="346">
        <v>0</v>
      </c>
      <c r="K27" s="346">
        <v>0</v>
      </c>
      <c r="L27" s="346">
        <v>0</v>
      </c>
      <c r="M27" s="90" t="s">
        <v>867</v>
      </c>
      <c r="N27" s="92"/>
      <c r="O27" s="92"/>
    </row>
    <row r="28" spans="1:15" ht="15" customHeight="1">
      <c r="A28" s="222"/>
      <c r="B28" s="90" t="s">
        <v>863</v>
      </c>
      <c r="C28" s="91" t="s">
        <v>873</v>
      </c>
      <c r="D28" s="90" t="s">
        <v>888</v>
      </c>
      <c r="E28" s="92" t="s">
        <v>889</v>
      </c>
      <c r="F28" s="92" t="s">
        <v>424</v>
      </c>
      <c r="G28" s="92" t="s">
        <v>584</v>
      </c>
      <c r="H28" s="123" t="s">
        <v>0</v>
      </c>
      <c r="I28" s="345">
        <v>89</v>
      </c>
      <c r="J28" s="346">
        <v>298.04239999999999</v>
      </c>
      <c r="K28" s="346">
        <v>297.85640000000001</v>
      </c>
      <c r="L28" s="346">
        <v>298.39859999999999</v>
      </c>
      <c r="M28" s="90" t="s">
        <v>867</v>
      </c>
      <c r="N28" s="92"/>
      <c r="O28" s="92"/>
    </row>
    <row r="29" spans="1:15" ht="15" customHeight="1">
      <c r="A29" s="222"/>
      <c r="B29" s="90" t="s">
        <v>863</v>
      </c>
      <c r="C29" s="91" t="s">
        <v>873</v>
      </c>
      <c r="D29" s="90" t="s">
        <v>890</v>
      </c>
      <c r="E29" s="92" t="s">
        <v>889</v>
      </c>
      <c r="F29" s="92" t="s">
        <v>424</v>
      </c>
      <c r="G29" s="92" t="s">
        <v>401</v>
      </c>
      <c r="H29" s="123" t="s">
        <v>0</v>
      </c>
      <c r="I29" s="345">
        <v>5</v>
      </c>
      <c r="J29" s="346">
        <v>27.42736</v>
      </c>
      <c r="K29" s="346">
        <v>27.410240000000002</v>
      </c>
      <c r="L29" s="346">
        <v>27.460139999999999</v>
      </c>
      <c r="M29" s="90" t="s">
        <v>867</v>
      </c>
      <c r="N29" s="92"/>
      <c r="O29" s="92"/>
    </row>
    <row r="30" spans="1:15" ht="15" customHeight="1">
      <c r="A30" s="222"/>
      <c r="B30" s="90" t="s">
        <v>863</v>
      </c>
      <c r="C30" s="91" t="s">
        <v>873</v>
      </c>
      <c r="D30" s="90" t="s">
        <v>891</v>
      </c>
      <c r="E30" s="92" t="s">
        <v>889</v>
      </c>
      <c r="F30" s="92" t="s">
        <v>424</v>
      </c>
      <c r="G30" s="92" t="s">
        <v>407</v>
      </c>
      <c r="H30" s="123" t="s">
        <v>0</v>
      </c>
      <c r="I30" s="345">
        <v>7</v>
      </c>
      <c r="J30" s="346">
        <v>35.17174</v>
      </c>
      <c r="K30" s="346">
        <v>35.149790000000003</v>
      </c>
      <c r="L30" s="346">
        <v>35.213769999999997</v>
      </c>
      <c r="M30" s="90" t="s">
        <v>867</v>
      </c>
      <c r="N30" s="92"/>
      <c r="O30" s="92"/>
    </row>
    <row r="31" spans="1:15" ht="15" customHeight="1">
      <c r="A31" s="222"/>
      <c r="B31" s="90" t="s">
        <v>863</v>
      </c>
      <c r="C31" s="91" t="s">
        <v>873</v>
      </c>
      <c r="D31" s="90" t="s">
        <v>892</v>
      </c>
      <c r="E31" s="92" t="s">
        <v>889</v>
      </c>
      <c r="F31" s="92" t="s">
        <v>434</v>
      </c>
      <c r="G31" s="92" t="s">
        <v>584</v>
      </c>
      <c r="H31" s="123" t="s">
        <v>0</v>
      </c>
      <c r="I31" s="345">
        <v>0</v>
      </c>
      <c r="J31" s="346">
        <v>1.3784670000000001</v>
      </c>
      <c r="K31" s="346">
        <v>1.3784670000000001</v>
      </c>
      <c r="L31" s="346">
        <v>1.3784670000000001</v>
      </c>
      <c r="M31" s="90" t="s">
        <v>867</v>
      </c>
      <c r="N31" s="92"/>
      <c r="O31" s="92"/>
    </row>
    <row r="32" spans="1:15" ht="15" customHeight="1">
      <c r="A32" s="222"/>
      <c r="B32" s="90" t="s">
        <v>863</v>
      </c>
      <c r="C32" s="91" t="s">
        <v>873</v>
      </c>
      <c r="D32" s="90" t="s">
        <v>893</v>
      </c>
      <c r="E32" s="92" t="s">
        <v>889</v>
      </c>
      <c r="F32" s="92" t="s">
        <v>434</v>
      </c>
      <c r="G32" s="92" t="s">
        <v>401</v>
      </c>
      <c r="H32" s="123" t="s">
        <v>0</v>
      </c>
      <c r="I32" s="345">
        <v>0</v>
      </c>
      <c r="J32" s="346">
        <v>4.8919999999999996E-3</v>
      </c>
      <c r="K32" s="346">
        <v>4.8919999999999996E-3</v>
      </c>
      <c r="L32" s="346">
        <v>4.8919999999999996E-3</v>
      </c>
      <c r="M32" s="90" t="s">
        <v>867</v>
      </c>
      <c r="N32" s="92"/>
      <c r="O32" s="92"/>
    </row>
    <row r="33" spans="1:15" ht="15" customHeight="1">
      <c r="A33" s="222"/>
      <c r="B33" s="90" t="s">
        <v>863</v>
      </c>
      <c r="C33" s="91" t="s">
        <v>873</v>
      </c>
      <c r="D33" s="90" t="s">
        <v>894</v>
      </c>
      <c r="E33" s="92" t="s">
        <v>889</v>
      </c>
      <c r="F33" s="92" t="s">
        <v>434</v>
      </c>
      <c r="G33" s="92" t="s">
        <v>407</v>
      </c>
      <c r="H33" s="123" t="s">
        <v>0</v>
      </c>
      <c r="I33" s="345">
        <v>0</v>
      </c>
      <c r="J33" s="346">
        <v>0</v>
      </c>
      <c r="K33" s="346">
        <v>0</v>
      </c>
      <c r="L33" s="346">
        <v>0</v>
      </c>
      <c r="M33" s="90" t="s">
        <v>867</v>
      </c>
      <c r="N33" s="92"/>
      <c r="O33" s="92"/>
    </row>
    <row r="34" spans="1:15" ht="15" customHeight="1">
      <c r="A34" s="222"/>
      <c r="B34" s="90" t="s">
        <v>863</v>
      </c>
      <c r="C34" s="91" t="s">
        <v>873</v>
      </c>
      <c r="D34" s="90" t="s">
        <v>895</v>
      </c>
      <c r="E34" s="92" t="s">
        <v>896</v>
      </c>
      <c r="F34" s="92" t="s">
        <v>424</v>
      </c>
      <c r="G34" s="92" t="s">
        <v>584</v>
      </c>
      <c r="H34" s="123" t="s">
        <v>0</v>
      </c>
      <c r="I34" s="345">
        <v>0</v>
      </c>
      <c r="J34" s="346">
        <v>0</v>
      </c>
      <c r="K34" s="346">
        <v>0</v>
      </c>
      <c r="L34" s="346">
        <v>0</v>
      </c>
      <c r="M34" s="90" t="s">
        <v>867</v>
      </c>
      <c r="N34" s="92"/>
      <c r="O34" s="92"/>
    </row>
    <row r="35" spans="1:15" ht="15" customHeight="1">
      <c r="A35" s="222"/>
      <c r="B35" s="90" t="s">
        <v>863</v>
      </c>
      <c r="C35" s="91" t="s">
        <v>873</v>
      </c>
      <c r="D35" s="90" t="s">
        <v>897</v>
      </c>
      <c r="E35" s="92" t="s">
        <v>896</v>
      </c>
      <c r="F35" s="92" t="s">
        <v>424</v>
      </c>
      <c r="G35" s="92" t="s">
        <v>401</v>
      </c>
      <c r="H35" s="123" t="s">
        <v>0</v>
      </c>
      <c r="I35" s="345">
        <v>0</v>
      </c>
      <c r="J35" s="346">
        <v>0</v>
      </c>
      <c r="K35" s="346">
        <v>0</v>
      </c>
      <c r="L35" s="346">
        <v>0</v>
      </c>
      <c r="M35" s="90" t="s">
        <v>867</v>
      </c>
      <c r="N35" s="92"/>
      <c r="O35" s="92"/>
    </row>
    <row r="36" spans="1:15" ht="15" customHeight="1">
      <c r="A36" s="222"/>
      <c r="B36" s="90" t="s">
        <v>863</v>
      </c>
      <c r="C36" s="91" t="s">
        <v>873</v>
      </c>
      <c r="D36" s="90" t="s">
        <v>898</v>
      </c>
      <c r="E36" s="92" t="s">
        <v>896</v>
      </c>
      <c r="F36" s="92" t="s">
        <v>424</v>
      </c>
      <c r="G36" s="92" t="s">
        <v>407</v>
      </c>
      <c r="H36" s="123" t="s">
        <v>0</v>
      </c>
      <c r="I36" s="345">
        <v>0</v>
      </c>
      <c r="J36" s="346">
        <v>0</v>
      </c>
      <c r="K36" s="346">
        <v>0</v>
      </c>
      <c r="L36" s="346">
        <v>0</v>
      </c>
      <c r="M36" s="90" t="s">
        <v>867</v>
      </c>
      <c r="N36" s="92"/>
      <c r="O36" s="92"/>
    </row>
    <row r="37" spans="1:15" ht="15" customHeight="1">
      <c r="A37" s="222"/>
      <c r="B37" s="90" t="s">
        <v>863</v>
      </c>
      <c r="C37" s="91" t="s">
        <v>873</v>
      </c>
      <c r="D37" s="90" t="s">
        <v>899</v>
      </c>
      <c r="E37" s="92" t="s">
        <v>896</v>
      </c>
      <c r="F37" s="92" t="s">
        <v>434</v>
      </c>
      <c r="G37" s="92" t="s">
        <v>584</v>
      </c>
      <c r="H37" s="123" t="s">
        <v>0</v>
      </c>
      <c r="I37" s="345">
        <v>0</v>
      </c>
      <c r="J37" s="346">
        <v>0</v>
      </c>
      <c r="K37" s="346">
        <v>0</v>
      </c>
      <c r="L37" s="346">
        <v>0</v>
      </c>
      <c r="M37" s="90" t="s">
        <v>867</v>
      </c>
      <c r="N37" s="92"/>
      <c r="O37" s="92"/>
    </row>
    <row r="38" spans="1:15" ht="15" customHeight="1">
      <c r="A38" s="222"/>
      <c r="B38" s="90" t="s">
        <v>863</v>
      </c>
      <c r="C38" s="91" t="s">
        <v>873</v>
      </c>
      <c r="D38" s="90" t="s">
        <v>900</v>
      </c>
      <c r="E38" s="92" t="s">
        <v>896</v>
      </c>
      <c r="F38" s="92" t="s">
        <v>434</v>
      </c>
      <c r="G38" s="92" t="s">
        <v>401</v>
      </c>
      <c r="H38" s="123" t="s">
        <v>0</v>
      </c>
      <c r="I38" s="345">
        <v>0</v>
      </c>
      <c r="J38" s="346">
        <v>0</v>
      </c>
      <c r="K38" s="346">
        <v>0</v>
      </c>
      <c r="L38" s="346">
        <v>0</v>
      </c>
      <c r="M38" s="90" t="s">
        <v>867</v>
      </c>
      <c r="N38" s="92"/>
      <c r="O38" s="92"/>
    </row>
    <row r="39" spans="1:15" ht="15" customHeight="1">
      <c r="A39" s="222"/>
      <c r="B39" s="90" t="s">
        <v>863</v>
      </c>
      <c r="C39" s="91" t="s">
        <v>873</v>
      </c>
      <c r="D39" s="90" t="s">
        <v>901</v>
      </c>
      <c r="E39" s="92" t="s">
        <v>896</v>
      </c>
      <c r="F39" s="92" t="s">
        <v>434</v>
      </c>
      <c r="G39" s="92" t="s">
        <v>407</v>
      </c>
      <c r="H39" s="123" t="s">
        <v>0</v>
      </c>
      <c r="I39" s="345">
        <v>0</v>
      </c>
      <c r="J39" s="346">
        <v>0</v>
      </c>
      <c r="K39" s="346">
        <v>0</v>
      </c>
      <c r="L39" s="346">
        <v>0</v>
      </c>
      <c r="M39" s="90" t="s">
        <v>867</v>
      </c>
      <c r="N39" s="92"/>
      <c r="O39" s="92"/>
    </row>
    <row r="40" spans="1:15" ht="15" customHeight="1">
      <c r="A40" s="222"/>
      <c r="B40" s="90" t="s">
        <v>863</v>
      </c>
      <c r="C40" s="91" t="s">
        <v>873</v>
      </c>
      <c r="D40" s="90" t="s">
        <v>902</v>
      </c>
      <c r="E40" s="92" t="s">
        <v>903</v>
      </c>
      <c r="F40" s="92" t="s">
        <v>424</v>
      </c>
      <c r="G40" s="92" t="s">
        <v>584</v>
      </c>
      <c r="H40" s="123" t="s">
        <v>1</v>
      </c>
      <c r="I40" s="345">
        <v>0</v>
      </c>
      <c r="J40" s="346">
        <v>0</v>
      </c>
      <c r="K40" s="346">
        <v>0</v>
      </c>
      <c r="L40" s="346">
        <v>0</v>
      </c>
      <c r="M40" s="90" t="s">
        <v>867</v>
      </c>
      <c r="N40" s="92"/>
      <c r="O40" s="92"/>
    </row>
    <row r="41" spans="1:15" ht="15" customHeight="1">
      <c r="A41" s="222"/>
      <c r="B41" s="90" t="s">
        <v>863</v>
      </c>
      <c r="C41" s="91" t="s">
        <v>873</v>
      </c>
      <c r="D41" s="90" t="s">
        <v>904</v>
      </c>
      <c r="E41" s="92" t="s">
        <v>903</v>
      </c>
      <c r="F41" s="92" t="s">
        <v>424</v>
      </c>
      <c r="G41" s="92" t="s">
        <v>401</v>
      </c>
      <c r="H41" s="123" t="s">
        <v>1</v>
      </c>
      <c r="I41" s="345">
        <v>0</v>
      </c>
      <c r="J41" s="346">
        <v>0</v>
      </c>
      <c r="K41" s="346">
        <v>0</v>
      </c>
      <c r="L41" s="346">
        <v>0</v>
      </c>
      <c r="M41" s="90" t="s">
        <v>867</v>
      </c>
      <c r="N41" s="92"/>
      <c r="O41" s="92"/>
    </row>
    <row r="42" spans="1:15" ht="15" customHeight="1">
      <c r="A42" s="222"/>
      <c r="B42" s="90" t="s">
        <v>863</v>
      </c>
      <c r="C42" s="91" t="s">
        <v>873</v>
      </c>
      <c r="D42" s="90" t="s">
        <v>905</v>
      </c>
      <c r="E42" s="92" t="s">
        <v>903</v>
      </c>
      <c r="F42" s="92" t="s">
        <v>424</v>
      </c>
      <c r="G42" s="92" t="s">
        <v>407</v>
      </c>
      <c r="H42" s="123" t="s">
        <v>1</v>
      </c>
      <c r="I42" s="345">
        <v>0</v>
      </c>
      <c r="J42" s="346">
        <v>0</v>
      </c>
      <c r="K42" s="346">
        <v>0</v>
      </c>
      <c r="L42" s="346">
        <v>0</v>
      </c>
      <c r="M42" s="90" t="s">
        <v>867</v>
      </c>
      <c r="N42" s="92"/>
      <c r="O42" s="92"/>
    </row>
    <row r="43" spans="1:15" ht="15" customHeight="1">
      <c r="A43" s="222"/>
      <c r="B43" s="90" t="s">
        <v>863</v>
      </c>
      <c r="C43" s="91" t="s">
        <v>873</v>
      </c>
      <c r="D43" s="90" t="s">
        <v>906</v>
      </c>
      <c r="E43" s="92" t="s">
        <v>903</v>
      </c>
      <c r="F43" s="92" t="s">
        <v>434</v>
      </c>
      <c r="G43" s="92" t="s">
        <v>584</v>
      </c>
      <c r="H43" s="123" t="s">
        <v>1</v>
      </c>
      <c r="I43" s="345">
        <v>0</v>
      </c>
      <c r="J43" s="346">
        <v>0</v>
      </c>
      <c r="K43" s="346">
        <v>0</v>
      </c>
      <c r="L43" s="346">
        <v>0</v>
      </c>
      <c r="M43" s="90" t="s">
        <v>867</v>
      </c>
      <c r="N43" s="92"/>
      <c r="O43" s="92"/>
    </row>
    <row r="44" spans="1:15" ht="15" customHeight="1">
      <c r="A44" s="222"/>
      <c r="B44" s="90" t="s">
        <v>863</v>
      </c>
      <c r="C44" s="91" t="s">
        <v>873</v>
      </c>
      <c r="D44" s="90" t="s">
        <v>907</v>
      </c>
      <c r="E44" s="92" t="s">
        <v>903</v>
      </c>
      <c r="F44" s="92" t="s">
        <v>434</v>
      </c>
      <c r="G44" s="92" t="s">
        <v>401</v>
      </c>
      <c r="H44" s="123" t="s">
        <v>1</v>
      </c>
      <c r="I44" s="345">
        <v>0</v>
      </c>
      <c r="J44" s="346">
        <v>0</v>
      </c>
      <c r="K44" s="346">
        <v>0</v>
      </c>
      <c r="L44" s="346">
        <v>0</v>
      </c>
      <c r="M44" s="90" t="s">
        <v>867</v>
      </c>
      <c r="N44" s="92"/>
      <c r="O44" s="92"/>
    </row>
    <row r="45" spans="1:15" ht="15" customHeight="1">
      <c r="A45" s="222"/>
      <c r="B45" s="90" t="s">
        <v>863</v>
      </c>
      <c r="C45" s="91" t="s">
        <v>873</v>
      </c>
      <c r="D45" s="90" t="s">
        <v>908</v>
      </c>
      <c r="E45" s="92" t="s">
        <v>903</v>
      </c>
      <c r="F45" s="92" t="s">
        <v>434</v>
      </c>
      <c r="G45" s="92" t="s">
        <v>407</v>
      </c>
      <c r="H45" s="123" t="s">
        <v>1</v>
      </c>
      <c r="I45" s="345">
        <v>0</v>
      </c>
      <c r="J45" s="346">
        <v>0</v>
      </c>
      <c r="K45" s="346">
        <v>0</v>
      </c>
      <c r="L45" s="346">
        <v>0</v>
      </c>
      <c r="M45" s="90" t="s">
        <v>867</v>
      </c>
      <c r="N45" s="92"/>
      <c r="O45" s="92"/>
    </row>
    <row r="46" spans="1:15" ht="15" customHeight="1">
      <c r="A46" s="222"/>
      <c r="B46" s="90" t="s">
        <v>863</v>
      </c>
      <c r="C46" s="91" t="s">
        <v>873</v>
      </c>
      <c r="D46" s="90" t="s">
        <v>909</v>
      </c>
      <c r="E46" s="92" t="s">
        <v>910</v>
      </c>
      <c r="F46" s="92" t="s">
        <v>424</v>
      </c>
      <c r="G46" s="92" t="s">
        <v>584</v>
      </c>
      <c r="H46" s="123" t="s">
        <v>1</v>
      </c>
      <c r="I46" s="345">
        <v>3</v>
      </c>
      <c r="J46" s="346">
        <v>13.12467</v>
      </c>
      <c r="K46" s="346">
        <v>13.108129999999999</v>
      </c>
      <c r="L46" s="346">
        <v>13.12846</v>
      </c>
      <c r="M46" s="90" t="s">
        <v>867</v>
      </c>
      <c r="N46" s="92"/>
      <c r="O46" s="92"/>
    </row>
    <row r="47" spans="1:15" ht="15" customHeight="1">
      <c r="A47" s="222"/>
      <c r="B47" s="90" t="s">
        <v>863</v>
      </c>
      <c r="C47" s="91" t="s">
        <v>873</v>
      </c>
      <c r="D47" s="90" t="s">
        <v>911</v>
      </c>
      <c r="E47" s="92" t="s">
        <v>910</v>
      </c>
      <c r="F47" s="92" t="s">
        <v>424</v>
      </c>
      <c r="G47" s="92" t="s">
        <v>401</v>
      </c>
      <c r="H47" s="123" t="s">
        <v>1</v>
      </c>
      <c r="I47" s="345">
        <v>2</v>
      </c>
      <c r="J47" s="346">
        <v>0.25385400000000002</v>
      </c>
      <c r="K47" s="346">
        <v>0.25353399999999998</v>
      </c>
      <c r="L47" s="346">
        <v>0.25392700000000001</v>
      </c>
      <c r="M47" s="90" t="s">
        <v>867</v>
      </c>
      <c r="N47" s="92"/>
      <c r="O47" s="92"/>
    </row>
    <row r="48" spans="1:15" ht="15" customHeight="1">
      <c r="A48" s="222"/>
      <c r="B48" s="90" t="s">
        <v>863</v>
      </c>
      <c r="C48" s="91" t="s">
        <v>873</v>
      </c>
      <c r="D48" s="90" t="s">
        <v>912</v>
      </c>
      <c r="E48" s="92" t="s">
        <v>910</v>
      </c>
      <c r="F48" s="92" t="s">
        <v>424</v>
      </c>
      <c r="G48" s="92" t="s">
        <v>407</v>
      </c>
      <c r="H48" s="123" t="s">
        <v>1</v>
      </c>
      <c r="I48" s="345">
        <v>0</v>
      </c>
      <c r="J48" s="346">
        <v>0.61146100000000003</v>
      </c>
      <c r="K48" s="346">
        <v>0.61068999999999996</v>
      </c>
      <c r="L48" s="346">
        <v>0.61163800000000001</v>
      </c>
      <c r="M48" s="90" t="s">
        <v>867</v>
      </c>
      <c r="N48" s="92"/>
      <c r="O48" s="92"/>
    </row>
    <row r="49" spans="1:15" ht="15" customHeight="1">
      <c r="A49" s="222"/>
      <c r="B49" s="90" t="s">
        <v>863</v>
      </c>
      <c r="C49" s="91" t="s">
        <v>873</v>
      </c>
      <c r="D49" s="90" t="s">
        <v>913</v>
      </c>
      <c r="E49" s="92" t="s">
        <v>910</v>
      </c>
      <c r="F49" s="92" t="s">
        <v>434</v>
      </c>
      <c r="G49" s="92" t="s">
        <v>584</v>
      </c>
      <c r="H49" s="123" t="s">
        <v>1</v>
      </c>
      <c r="I49" s="345">
        <v>0</v>
      </c>
      <c r="J49" s="346">
        <v>9.0670000000000004E-3</v>
      </c>
      <c r="K49" s="346">
        <v>9.0670000000000004E-3</v>
      </c>
      <c r="L49" s="346">
        <v>9.0670000000000004E-3</v>
      </c>
      <c r="M49" s="90" t="s">
        <v>867</v>
      </c>
      <c r="N49" s="92"/>
      <c r="O49" s="92"/>
    </row>
    <row r="50" spans="1:15" ht="15" customHeight="1">
      <c r="A50" s="222"/>
      <c r="B50" s="90" t="s">
        <v>863</v>
      </c>
      <c r="C50" s="91" t="s">
        <v>873</v>
      </c>
      <c r="D50" s="90" t="s">
        <v>914</v>
      </c>
      <c r="E50" s="92" t="s">
        <v>910</v>
      </c>
      <c r="F50" s="92" t="s">
        <v>434</v>
      </c>
      <c r="G50" s="92" t="s">
        <v>401</v>
      </c>
      <c r="H50" s="123" t="s">
        <v>1</v>
      </c>
      <c r="I50" s="345">
        <v>0</v>
      </c>
      <c r="J50" s="346">
        <v>0</v>
      </c>
      <c r="K50" s="346">
        <v>0</v>
      </c>
      <c r="L50" s="346">
        <v>0</v>
      </c>
      <c r="M50" s="90" t="s">
        <v>867</v>
      </c>
      <c r="N50" s="92"/>
      <c r="O50" s="92"/>
    </row>
    <row r="51" spans="1:15" ht="15" customHeight="1">
      <c r="A51" s="222"/>
      <c r="B51" s="90" t="s">
        <v>863</v>
      </c>
      <c r="C51" s="91" t="s">
        <v>873</v>
      </c>
      <c r="D51" s="90" t="s">
        <v>915</v>
      </c>
      <c r="E51" s="92" t="s">
        <v>910</v>
      </c>
      <c r="F51" s="92" t="s">
        <v>434</v>
      </c>
      <c r="G51" s="92" t="s">
        <v>407</v>
      </c>
      <c r="H51" s="123" t="s">
        <v>1</v>
      </c>
      <c r="I51" s="345">
        <v>0</v>
      </c>
      <c r="J51" s="346">
        <v>0</v>
      </c>
      <c r="K51" s="346">
        <v>0</v>
      </c>
      <c r="L51" s="346">
        <v>0</v>
      </c>
      <c r="M51" s="90" t="s">
        <v>867</v>
      </c>
      <c r="N51" s="92"/>
      <c r="O51" s="92"/>
    </row>
    <row r="52" spans="1:15" ht="15" customHeight="1">
      <c r="A52" s="222"/>
      <c r="B52" s="90" t="s">
        <v>863</v>
      </c>
      <c r="C52" s="91" t="s">
        <v>873</v>
      </c>
      <c r="D52" s="90" t="s">
        <v>916</v>
      </c>
      <c r="E52" s="92" t="s">
        <v>917</v>
      </c>
      <c r="F52" s="92" t="s">
        <v>424</v>
      </c>
      <c r="G52" s="92" t="s">
        <v>584</v>
      </c>
      <c r="H52" s="123" t="s">
        <v>0</v>
      </c>
      <c r="I52" s="345">
        <v>0</v>
      </c>
      <c r="J52" s="346">
        <v>203.48910000000001</v>
      </c>
      <c r="K52" s="346">
        <v>203.48910000000001</v>
      </c>
      <c r="L52" s="346">
        <v>203.48910000000001</v>
      </c>
      <c r="M52" s="90" t="s">
        <v>867</v>
      </c>
      <c r="N52" s="92"/>
      <c r="O52" s="92"/>
    </row>
    <row r="53" spans="1:15" ht="15" customHeight="1">
      <c r="A53" s="222"/>
      <c r="B53" s="90" t="s">
        <v>863</v>
      </c>
      <c r="C53" s="91" t="s">
        <v>873</v>
      </c>
      <c r="D53" s="90" t="s">
        <v>918</v>
      </c>
      <c r="E53" s="92" t="s">
        <v>917</v>
      </c>
      <c r="F53" s="92" t="s">
        <v>424</v>
      </c>
      <c r="G53" s="92" t="s">
        <v>401</v>
      </c>
      <c r="H53" s="123" t="s">
        <v>0</v>
      </c>
      <c r="I53" s="345">
        <v>0</v>
      </c>
      <c r="J53" s="346">
        <v>8.4701579999999996</v>
      </c>
      <c r="K53" s="346">
        <v>8.4701579999999996</v>
      </c>
      <c r="L53" s="346">
        <v>8.4701579999999996</v>
      </c>
      <c r="M53" s="90" t="s">
        <v>867</v>
      </c>
      <c r="N53" s="92"/>
      <c r="O53" s="92"/>
    </row>
    <row r="54" spans="1:15" ht="15" customHeight="1">
      <c r="A54" s="222"/>
      <c r="B54" s="90" t="s">
        <v>863</v>
      </c>
      <c r="C54" s="91" t="s">
        <v>873</v>
      </c>
      <c r="D54" s="90" t="s">
        <v>919</v>
      </c>
      <c r="E54" s="92" t="s">
        <v>917</v>
      </c>
      <c r="F54" s="92" t="s">
        <v>424</v>
      </c>
      <c r="G54" s="92" t="s">
        <v>407</v>
      </c>
      <c r="H54" s="123" t="s">
        <v>0</v>
      </c>
      <c r="I54" s="345">
        <v>0</v>
      </c>
      <c r="J54" s="346">
        <v>10.12102</v>
      </c>
      <c r="K54" s="346">
        <v>10.12102</v>
      </c>
      <c r="L54" s="346">
        <v>10.12102</v>
      </c>
      <c r="M54" s="90" t="s">
        <v>867</v>
      </c>
      <c r="N54" s="92"/>
      <c r="O54" s="92"/>
    </row>
    <row r="55" spans="1:15" ht="15" customHeight="1">
      <c r="A55" s="222"/>
      <c r="B55" s="90" t="s">
        <v>863</v>
      </c>
      <c r="C55" s="91" t="s">
        <v>873</v>
      </c>
      <c r="D55" s="90" t="s">
        <v>920</v>
      </c>
      <c r="E55" s="92" t="s">
        <v>917</v>
      </c>
      <c r="F55" s="92" t="s">
        <v>434</v>
      </c>
      <c r="G55" s="92" t="s">
        <v>584</v>
      </c>
      <c r="H55" s="123" t="s">
        <v>0</v>
      </c>
      <c r="I55" s="345">
        <v>0</v>
      </c>
      <c r="J55" s="346">
        <v>1.0918870000000001</v>
      </c>
      <c r="K55" s="346">
        <v>1.0918870000000001</v>
      </c>
      <c r="L55" s="346">
        <v>1.0918870000000001</v>
      </c>
      <c r="M55" s="90" t="s">
        <v>867</v>
      </c>
      <c r="N55" s="92"/>
      <c r="O55" s="92"/>
    </row>
    <row r="56" spans="1:15" ht="15" customHeight="1">
      <c r="A56" s="222"/>
      <c r="B56" s="90" t="s">
        <v>863</v>
      </c>
      <c r="C56" s="91" t="s">
        <v>873</v>
      </c>
      <c r="D56" s="90" t="s">
        <v>921</v>
      </c>
      <c r="E56" s="92" t="s">
        <v>917</v>
      </c>
      <c r="F56" s="92" t="s">
        <v>434</v>
      </c>
      <c r="G56" s="92" t="s">
        <v>401</v>
      </c>
      <c r="H56" s="123" t="s">
        <v>0</v>
      </c>
      <c r="I56" s="345">
        <v>0</v>
      </c>
      <c r="J56" s="346">
        <v>0</v>
      </c>
      <c r="K56" s="346">
        <v>0</v>
      </c>
      <c r="L56" s="346">
        <v>0</v>
      </c>
      <c r="M56" s="90" t="s">
        <v>867</v>
      </c>
      <c r="N56" s="92"/>
      <c r="O56" s="92"/>
    </row>
    <row r="57" spans="1:15" ht="15" customHeight="1">
      <c r="A57" s="222"/>
      <c r="B57" s="90" t="s">
        <v>863</v>
      </c>
      <c r="C57" s="91" t="s">
        <v>873</v>
      </c>
      <c r="D57" s="90" t="s">
        <v>922</v>
      </c>
      <c r="E57" s="92" t="s">
        <v>917</v>
      </c>
      <c r="F57" s="92" t="s">
        <v>434</v>
      </c>
      <c r="G57" s="92" t="s">
        <v>407</v>
      </c>
      <c r="H57" s="123" t="s">
        <v>0</v>
      </c>
      <c r="I57" s="345">
        <v>0</v>
      </c>
      <c r="J57" s="346">
        <v>0</v>
      </c>
      <c r="K57" s="346">
        <v>0</v>
      </c>
      <c r="L57" s="346">
        <v>0</v>
      </c>
      <c r="M57" s="90" t="s">
        <v>867</v>
      </c>
      <c r="N57" s="92"/>
      <c r="O57" s="92"/>
    </row>
    <row r="58" spans="1:15" ht="15" customHeight="1">
      <c r="A58" s="222"/>
      <c r="B58" s="90" t="s">
        <v>863</v>
      </c>
      <c r="C58" s="91" t="s">
        <v>923</v>
      </c>
      <c r="D58" s="90" t="s">
        <v>924</v>
      </c>
      <c r="E58" s="92" t="s">
        <v>925</v>
      </c>
      <c r="F58" s="92" t="s">
        <v>424</v>
      </c>
      <c r="G58" s="92" t="s">
        <v>584</v>
      </c>
      <c r="H58" s="123" t="s">
        <v>0</v>
      </c>
      <c r="I58" s="345">
        <v>83</v>
      </c>
      <c r="J58" s="346">
        <v>230.85380000000001</v>
      </c>
      <c r="K58" s="346">
        <v>230.66730000000001</v>
      </c>
      <c r="L58" s="346">
        <v>231.11529999999999</v>
      </c>
      <c r="M58" s="90" t="s">
        <v>867</v>
      </c>
      <c r="N58" s="92" t="s">
        <v>926</v>
      </c>
      <c r="O58" s="92"/>
    </row>
    <row r="59" spans="1:15" ht="15" customHeight="1">
      <c r="A59" s="222"/>
      <c r="B59" s="90" t="s">
        <v>863</v>
      </c>
      <c r="C59" s="91" t="s">
        <v>923</v>
      </c>
      <c r="D59" s="90" t="s">
        <v>927</v>
      </c>
      <c r="E59" s="92" t="s">
        <v>925</v>
      </c>
      <c r="F59" s="92" t="s">
        <v>424</v>
      </c>
      <c r="G59" s="92" t="s">
        <v>401</v>
      </c>
      <c r="H59" s="123" t="s">
        <v>0</v>
      </c>
      <c r="I59" s="345">
        <v>26</v>
      </c>
      <c r="J59" s="346">
        <v>42.762500000000003</v>
      </c>
      <c r="K59" s="346">
        <v>42.72795</v>
      </c>
      <c r="L59" s="346">
        <v>42.810949999999998</v>
      </c>
      <c r="M59" s="90" t="s">
        <v>867</v>
      </c>
      <c r="N59" s="92"/>
      <c r="O59" s="92"/>
    </row>
    <row r="60" spans="1:15" ht="15" customHeight="1">
      <c r="A60" s="222"/>
      <c r="B60" s="90" t="s">
        <v>863</v>
      </c>
      <c r="C60" s="91" t="s">
        <v>923</v>
      </c>
      <c r="D60" s="90" t="s">
        <v>928</v>
      </c>
      <c r="E60" s="92" t="s">
        <v>925</v>
      </c>
      <c r="F60" s="92" t="s">
        <v>424</v>
      </c>
      <c r="G60" s="92" t="s">
        <v>407</v>
      </c>
      <c r="H60" s="123" t="s">
        <v>0</v>
      </c>
      <c r="I60" s="345">
        <v>52</v>
      </c>
      <c r="J60" s="346">
        <v>93.865260000000006</v>
      </c>
      <c r="K60" s="346">
        <v>93.789439999999999</v>
      </c>
      <c r="L60" s="346">
        <v>93.971609999999998</v>
      </c>
      <c r="M60" s="90" t="s">
        <v>867</v>
      </c>
      <c r="N60" s="92"/>
      <c r="O60" s="92"/>
    </row>
    <row r="61" spans="1:15" ht="15" customHeight="1">
      <c r="A61" s="222"/>
      <c r="B61" s="90" t="s">
        <v>863</v>
      </c>
      <c r="C61" s="91" t="s">
        <v>923</v>
      </c>
      <c r="D61" s="90" t="s">
        <v>929</v>
      </c>
      <c r="E61" s="92" t="s">
        <v>925</v>
      </c>
      <c r="F61" s="92" t="s">
        <v>434</v>
      </c>
      <c r="G61" s="92" t="s">
        <v>584</v>
      </c>
      <c r="H61" s="123" t="s">
        <v>0</v>
      </c>
      <c r="I61" s="345">
        <v>0</v>
      </c>
      <c r="J61" s="346">
        <v>1.1826E-2</v>
      </c>
      <c r="K61" s="346">
        <v>1.1826E-2</v>
      </c>
      <c r="L61" s="346">
        <v>1.1826E-2</v>
      </c>
      <c r="M61" s="90" t="s">
        <v>867</v>
      </c>
      <c r="N61" s="92"/>
      <c r="O61" s="92"/>
    </row>
    <row r="62" spans="1:15" ht="15" customHeight="1">
      <c r="A62" s="222"/>
      <c r="B62" s="90" t="s">
        <v>863</v>
      </c>
      <c r="C62" s="91" t="s">
        <v>923</v>
      </c>
      <c r="D62" s="90" t="s">
        <v>930</v>
      </c>
      <c r="E62" s="92" t="s">
        <v>925</v>
      </c>
      <c r="F62" s="92" t="s">
        <v>434</v>
      </c>
      <c r="G62" s="92" t="s">
        <v>401</v>
      </c>
      <c r="H62" s="123" t="s">
        <v>0</v>
      </c>
      <c r="I62" s="345">
        <v>0</v>
      </c>
      <c r="J62" s="346">
        <v>4.9290000000000002E-3</v>
      </c>
      <c r="K62" s="346">
        <v>4.9290000000000002E-3</v>
      </c>
      <c r="L62" s="346">
        <v>4.9290000000000002E-3</v>
      </c>
      <c r="M62" s="90" t="s">
        <v>867</v>
      </c>
      <c r="N62" s="92"/>
      <c r="O62" s="92"/>
    </row>
    <row r="63" spans="1:15" ht="15" customHeight="1">
      <c r="A63" s="222"/>
      <c r="B63" s="90" t="s">
        <v>863</v>
      </c>
      <c r="C63" s="91" t="s">
        <v>923</v>
      </c>
      <c r="D63" s="90" t="s">
        <v>931</v>
      </c>
      <c r="E63" s="92" t="s">
        <v>925</v>
      </c>
      <c r="F63" s="92" t="s">
        <v>434</v>
      </c>
      <c r="G63" s="92" t="s">
        <v>407</v>
      </c>
      <c r="H63" s="123" t="s">
        <v>0</v>
      </c>
      <c r="I63" s="345">
        <v>3</v>
      </c>
      <c r="J63" s="346">
        <v>0</v>
      </c>
      <c r="K63" s="346">
        <v>0</v>
      </c>
      <c r="L63" s="346">
        <v>0</v>
      </c>
      <c r="M63" s="90" t="s">
        <v>867</v>
      </c>
      <c r="N63" s="92"/>
      <c r="O63" s="92"/>
    </row>
    <row r="64" spans="1:15" ht="15" customHeight="1">
      <c r="A64" s="222"/>
      <c r="B64" s="90" t="s">
        <v>863</v>
      </c>
      <c r="C64" s="91" t="s">
        <v>932</v>
      </c>
      <c r="D64" s="90" t="s">
        <v>933</v>
      </c>
      <c r="E64" s="92" t="s">
        <v>934</v>
      </c>
      <c r="F64" s="92" t="s">
        <v>424</v>
      </c>
      <c r="G64" s="92" t="s">
        <v>584</v>
      </c>
      <c r="H64" s="123" t="s">
        <v>0</v>
      </c>
      <c r="I64" s="345">
        <v>0</v>
      </c>
      <c r="J64" s="346">
        <v>1.9893780000000001</v>
      </c>
      <c r="K64" s="346">
        <v>1.9893780000000001</v>
      </c>
      <c r="L64" s="346">
        <v>1.9893780000000001</v>
      </c>
      <c r="M64" s="90" t="s">
        <v>867</v>
      </c>
      <c r="N64" s="92"/>
      <c r="O64" s="92"/>
    </row>
    <row r="65" spans="1:15" ht="15" customHeight="1">
      <c r="A65" s="222"/>
      <c r="B65" s="90" t="s">
        <v>863</v>
      </c>
      <c r="C65" s="91" t="s">
        <v>932</v>
      </c>
      <c r="D65" s="90" t="s">
        <v>935</v>
      </c>
      <c r="E65" s="92" t="s">
        <v>934</v>
      </c>
      <c r="F65" s="92" t="s">
        <v>424</v>
      </c>
      <c r="G65" s="92" t="s">
        <v>401</v>
      </c>
      <c r="H65" s="123" t="s">
        <v>0</v>
      </c>
      <c r="I65" s="345">
        <v>0</v>
      </c>
      <c r="J65" s="346">
        <v>0.211226</v>
      </c>
      <c r="K65" s="346">
        <v>0.211226</v>
      </c>
      <c r="L65" s="346">
        <v>0.211226</v>
      </c>
      <c r="M65" s="90" t="s">
        <v>867</v>
      </c>
      <c r="N65" s="92"/>
      <c r="O65" s="92"/>
    </row>
    <row r="66" spans="1:15" ht="15" customHeight="1">
      <c r="A66" s="222"/>
      <c r="B66" s="90" t="s">
        <v>863</v>
      </c>
      <c r="C66" s="91" t="s">
        <v>932</v>
      </c>
      <c r="D66" s="90" t="s">
        <v>936</v>
      </c>
      <c r="E66" s="92" t="s">
        <v>934</v>
      </c>
      <c r="F66" s="92" t="s">
        <v>424</v>
      </c>
      <c r="G66" s="92" t="s">
        <v>407</v>
      </c>
      <c r="H66" s="123" t="s">
        <v>0</v>
      </c>
      <c r="I66" s="345">
        <v>0</v>
      </c>
      <c r="J66" s="346">
        <v>0</v>
      </c>
      <c r="K66" s="346">
        <v>0</v>
      </c>
      <c r="L66" s="346">
        <v>0</v>
      </c>
      <c r="M66" s="90" t="s">
        <v>867</v>
      </c>
      <c r="N66" s="92"/>
      <c r="O66" s="92"/>
    </row>
    <row r="67" spans="1:15" ht="15" customHeight="1">
      <c r="A67" s="222"/>
      <c r="B67" s="90" t="s">
        <v>863</v>
      </c>
      <c r="C67" s="91" t="s">
        <v>932</v>
      </c>
      <c r="D67" s="90" t="s">
        <v>937</v>
      </c>
      <c r="E67" s="92" t="s">
        <v>934</v>
      </c>
      <c r="F67" s="92" t="s">
        <v>434</v>
      </c>
      <c r="G67" s="92" t="s">
        <v>584</v>
      </c>
      <c r="H67" s="123" t="s">
        <v>0</v>
      </c>
      <c r="I67" s="345">
        <v>0</v>
      </c>
      <c r="J67" s="346">
        <v>0</v>
      </c>
      <c r="K67" s="346">
        <v>0</v>
      </c>
      <c r="L67" s="346">
        <v>0</v>
      </c>
      <c r="M67" s="90" t="s">
        <v>867</v>
      </c>
      <c r="N67" s="92"/>
      <c r="O67" s="92"/>
    </row>
    <row r="68" spans="1:15" ht="15" customHeight="1">
      <c r="A68" s="222"/>
      <c r="B68" s="90" t="s">
        <v>863</v>
      </c>
      <c r="C68" s="91" t="s">
        <v>932</v>
      </c>
      <c r="D68" s="90" t="s">
        <v>938</v>
      </c>
      <c r="E68" s="92" t="s">
        <v>934</v>
      </c>
      <c r="F68" s="92" t="s">
        <v>434</v>
      </c>
      <c r="G68" s="92" t="s">
        <v>401</v>
      </c>
      <c r="H68" s="123" t="s">
        <v>0</v>
      </c>
      <c r="I68" s="345">
        <v>0</v>
      </c>
      <c r="J68" s="346">
        <v>0</v>
      </c>
      <c r="K68" s="346">
        <v>0</v>
      </c>
      <c r="L68" s="346">
        <v>0</v>
      </c>
      <c r="M68" s="90" t="s">
        <v>867</v>
      </c>
      <c r="N68" s="92"/>
      <c r="O68" s="92"/>
    </row>
    <row r="69" spans="1:15" ht="15" customHeight="1">
      <c r="A69" s="222"/>
      <c r="B69" s="90" t="s">
        <v>863</v>
      </c>
      <c r="C69" s="91" t="s">
        <v>932</v>
      </c>
      <c r="D69" s="90" t="s">
        <v>939</v>
      </c>
      <c r="E69" s="92" t="s">
        <v>934</v>
      </c>
      <c r="F69" s="92" t="s">
        <v>434</v>
      </c>
      <c r="G69" s="92" t="s">
        <v>407</v>
      </c>
      <c r="H69" s="123" t="s">
        <v>0</v>
      </c>
      <c r="I69" s="345">
        <v>0</v>
      </c>
      <c r="J69" s="346">
        <v>0</v>
      </c>
      <c r="K69" s="346">
        <v>0</v>
      </c>
      <c r="L69" s="346">
        <v>0</v>
      </c>
      <c r="M69" s="90" t="s">
        <v>867</v>
      </c>
      <c r="N69" s="92"/>
      <c r="O69" s="92"/>
    </row>
    <row r="70" spans="1:15" ht="15" customHeight="1">
      <c r="A70" s="222"/>
      <c r="B70" s="90" t="s">
        <v>863</v>
      </c>
      <c r="C70" s="91" t="s">
        <v>932</v>
      </c>
      <c r="D70" s="90" t="s">
        <v>940</v>
      </c>
      <c r="E70" s="92" t="s">
        <v>941</v>
      </c>
      <c r="F70" s="92" t="s">
        <v>424</v>
      </c>
      <c r="G70" s="92" t="s">
        <v>584</v>
      </c>
      <c r="H70" s="123" t="s">
        <v>0</v>
      </c>
      <c r="I70" s="345">
        <v>0</v>
      </c>
      <c r="J70" s="346">
        <v>0</v>
      </c>
      <c r="K70" s="346">
        <v>0</v>
      </c>
      <c r="L70" s="346">
        <v>0</v>
      </c>
      <c r="M70" s="90" t="s">
        <v>867</v>
      </c>
      <c r="N70" s="92"/>
      <c r="O70" s="92"/>
    </row>
    <row r="71" spans="1:15" ht="15" customHeight="1">
      <c r="A71" s="222"/>
      <c r="B71" s="90" t="s">
        <v>863</v>
      </c>
      <c r="C71" s="91" t="s">
        <v>932</v>
      </c>
      <c r="D71" s="90" t="s">
        <v>942</v>
      </c>
      <c r="E71" s="92" t="s">
        <v>941</v>
      </c>
      <c r="F71" s="92" t="s">
        <v>424</v>
      </c>
      <c r="G71" s="92" t="s">
        <v>401</v>
      </c>
      <c r="H71" s="123" t="s">
        <v>0</v>
      </c>
      <c r="I71" s="345">
        <v>0</v>
      </c>
      <c r="J71" s="346">
        <v>0</v>
      </c>
      <c r="K71" s="346">
        <v>0</v>
      </c>
      <c r="L71" s="346">
        <v>0</v>
      </c>
      <c r="M71" s="90" t="s">
        <v>867</v>
      </c>
      <c r="N71" s="92"/>
      <c r="O71" s="92"/>
    </row>
    <row r="72" spans="1:15" ht="15" customHeight="1">
      <c r="A72" s="222"/>
      <c r="B72" s="90" t="s">
        <v>863</v>
      </c>
      <c r="C72" s="91" t="s">
        <v>932</v>
      </c>
      <c r="D72" s="90" t="s">
        <v>943</v>
      </c>
      <c r="E72" s="92" t="s">
        <v>941</v>
      </c>
      <c r="F72" s="92" t="s">
        <v>424</v>
      </c>
      <c r="G72" s="92" t="s">
        <v>407</v>
      </c>
      <c r="H72" s="123" t="s">
        <v>0</v>
      </c>
      <c r="I72" s="345">
        <v>0</v>
      </c>
      <c r="J72" s="346">
        <v>0</v>
      </c>
      <c r="K72" s="346">
        <v>0</v>
      </c>
      <c r="L72" s="346">
        <v>0</v>
      </c>
      <c r="M72" s="90" t="s">
        <v>867</v>
      </c>
      <c r="N72" s="92"/>
      <c r="O72" s="92"/>
    </row>
    <row r="73" spans="1:15" ht="15" customHeight="1">
      <c r="A73" s="222"/>
      <c r="B73" s="90" t="s">
        <v>863</v>
      </c>
      <c r="C73" s="91" t="s">
        <v>932</v>
      </c>
      <c r="D73" s="90" t="s">
        <v>944</v>
      </c>
      <c r="E73" s="92" t="s">
        <v>941</v>
      </c>
      <c r="F73" s="92" t="s">
        <v>434</v>
      </c>
      <c r="G73" s="92" t="s">
        <v>584</v>
      </c>
      <c r="H73" s="123" t="s">
        <v>0</v>
      </c>
      <c r="I73" s="345">
        <v>0</v>
      </c>
      <c r="J73" s="346">
        <v>0</v>
      </c>
      <c r="K73" s="346">
        <v>0</v>
      </c>
      <c r="L73" s="346">
        <v>0</v>
      </c>
      <c r="M73" s="90" t="s">
        <v>867</v>
      </c>
      <c r="N73" s="92"/>
      <c r="O73" s="92"/>
    </row>
    <row r="74" spans="1:15" ht="15" customHeight="1">
      <c r="A74" s="222"/>
      <c r="B74" s="90" t="s">
        <v>863</v>
      </c>
      <c r="C74" s="91" t="s">
        <v>932</v>
      </c>
      <c r="D74" s="90" t="s">
        <v>945</v>
      </c>
      <c r="E74" s="92" t="s">
        <v>941</v>
      </c>
      <c r="F74" s="92" t="s">
        <v>434</v>
      </c>
      <c r="G74" s="92" t="s">
        <v>401</v>
      </c>
      <c r="H74" s="123" t="s">
        <v>0</v>
      </c>
      <c r="I74" s="345">
        <v>0</v>
      </c>
      <c r="J74" s="346">
        <v>0</v>
      </c>
      <c r="K74" s="346">
        <v>0</v>
      </c>
      <c r="L74" s="346">
        <v>0</v>
      </c>
      <c r="M74" s="90" t="s">
        <v>867</v>
      </c>
      <c r="N74" s="92"/>
      <c r="O74" s="92"/>
    </row>
    <row r="75" spans="1:15" ht="15" customHeight="1">
      <c r="A75" s="222"/>
      <c r="B75" s="90" t="s">
        <v>863</v>
      </c>
      <c r="C75" s="91" t="s">
        <v>932</v>
      </c>
      <c r="D75" s="90" t="s">
        <v>946</v>
      </c>
      <c r="E75" s="92" t="s">
        <v>941</v>
      </c>
      <c r="F75" s="92" t="s">
        <v>434</v>
      </c>
      <c r="G75" s="92" t="s">
        <v>407</v>
      </c>
      <c r="H75" s="123" t="s">
        <v>0</v>
      </c>
      <c r="I75" s="345">
        <v>0</v>
      </c>
      <c r="J75" s="346">
        <v>0</v>
      </c>
      <c r="K75" s="346">
        <v>0</v>
      </c>
      <c r="L75" s="346">
        <v>0</v>
      </c>
      <c r="M75" s="90" t="s">
        <v>867</v>
      </c>
      <c r="N75" s="92"/>
      <c r="O75" s="92"/>
    </row>
    <row r="76" spans="1:15" ht="15" customHeight="1">
      <c r="A76" s="222"/>
      <c r="B76" s="90" t="s">
        <v>863</v>
      </c>
      <c r="C76" s="91" t="s">
        <v>932</v>
      </c>
      <c r="D76" s="90" t="s">
        <v>947</v>
      </c>
      <c r="E76" s="92" t="s">
        <v>948</v>
      </c>
      <c r="F76" s="92" t="s">
        <v>424</v>
      </c>
      <c r="G76" s="92" t="s">
        <v>584</v>
      </c>
      <c r="H76" s="123" t="s">
        <v>0</v>
      </c>
      <c r="I76" s="345">
        <v>14</v>
      </c>
      <c r="J76" s="346">
        <v>47.328220000000002</v>
      </c>
      <c r="K76" s="346">
        <v>47.328220000000002</v>
      </c>
      <c r="L76" s="346">
        <v>47.328220000000002</v>
      </c>
      <c r="M76" s="90" t="s">
        <v>867</v>
      </c>
      <c r="N76" s="92"/>
      <c r="O76" s="92"/>
    </row>
    <row r="77" spans="1:15" ht="15" customHeight="1">
      <c r="A77" s="222"/>
      <c r="B77" s="90" t="s">
        <v>863</v>
      </c>
      <c r="C77" s="91" t="s">
        <v>932</v>
      </c>
      <c r="D77" s="90" t="s">
        <v>949</v>
      </c>
      <c r="E77" s="92" t="s">
        <v>948</v>
      </c>
      <c r="F77" s="92" t="s">
        <v>424</v>
      </c>
      <c r="G77" s="92" t="s">
        <v>401</v>
      </c>
      <c r="H77" s="123" t="s">
        <v>0</v>
      </c>
      <c r="I77" s="345">
        <v>1</v>
      </c>
      <c r="J77" s="346">
        <v>7.8078079999999996</v>
      </c>
      <c r="K77" s="346">
        <v>7.8078079999999996</v>
      </c>
      <c r="L77" s="346">
        <v>7.8078079999999996</v>
      </c>
      <c r="M77" s="90" t="s">
        <v>867</v>
      </c>
      <c r="N77" s="92"/>
      <c r="O77" s="92"/>
    </row>
    <row r="78" spans="1:15" ht="15" customHeight="1">
      <c r="A78" s="222"/>
      <c r="B78" s="90" t="s">
        <v>863</v>
      </c>
      <c r="C78" s="91" t="s">
        <v>932</v>
      </c>
      <c r="D78" s="90" t="s">
        <v>950</v>
      </c>
      <c r="E78" s="92" t="s">
        <v>948</v>
      </c>
      <c r="F78" s="92" t="s">
        <v>424</v>
      </c>
      <c r="G78" s="92" t="s">
        <v>407</v>
      </c>
      <c r="H78" s="123" t="s">
        <v>0</v>
      </c>
      <c r="I78" s="345">
        <v>0</v>
      </c>
      <c r="J78" s="346">
        <v>8.1920800000000007</v>
      </c>
      <c r="K78" s="346">
        <v>8.1920800000000007</v>
      </c>
      <c r="L78" s="346">
        <v>8.1920800000000007</v>
      </c>
      <c r="M78" s="90" t="s">
        <v>867</v>
      </c>
      <c r="N78" s="92"/>
      <c r="O78" s="92"/>
    </row>
    <row r="79" spans="1:15" ht="15" customHeight="1">
      <c r="A79" s="222"/>
      <c r="B79" s="90" t="s">
        <v>863</v>
      </c>
      <c r="C79" s="91" t="s">
        <v>932</v>
      </c>
      <c r="D79" s="90" t="s">
        <v>951</v>
      </c>
      <c r="E79" s="92" t="s">
        <v>948</v>
      </c>
      <c r="F79" s="92" t="s">
        <v>434</v>
      </c>
      <c r="G79" s="92" t="s">
        <v>584</v>
      </c>
      <c r="H79" s="123" t="s">
        <v>0</v>
      </c>
      <c r="I79" s="345">
        <v>0</v>
      </c>
      <c r="J79" s="346">
        <v>0.59807399999999999</v>
      </c>
      <c r="K79" s="346">
        <v>0.59807399999999999</v>
      </c>
      <c r="L79" s="346">
        <v>0.59807399999999999</v>
      </c>
      <c r="M79" s="90" t="s">
        <v>867</v>
      </c>
      <c r="N79" s="92" t="s">
        <v>926</v>
      </c>
      <c r="O79" s="92"/>
    </row>
    <row r="80" spans="1:15" ht="15" customHeight="1">
      <c r="A80" s="222"/>
      <c r="B80" s="90" t="s">
        <v>863</v>
      </c>
      <c r="C80" s="91" t="s">
        <v>932</v>
      </c>
      <c r="D80" s="90" t="s">
        <v>952</v>
      </c>
      <c r="E80" s="92" t="s">
        <v>948</v>
      </c>
      <c r="F80" s="92" t="s">
        <v>434</v>
      </c>
      <c r="G80" s="92" t="s">
        <v>401</v>
      </c>
      <c r="H80" s="123" t="s">
        <v>0</v>
      </c>
      <c r="I80" s="345">
        <v>0</v>
      </c>
      <c r="J80" s="346">
        <v>0.36150399999999999</v>
      </c>
      <c r="K80" s="346">
        <v>0.36150399999999999</v>
      </c>
      <c r="L80" s="346">
        <v>0.36150399999999999</v>
      </c>
      <c r="M80" s="90" t="s">
        <v>867</v>
      </c>
      <c r="N80" s="92"/>
      <c r="O80" s="92"/>
    </row>
    <row r="81" spans="1:15" ht="15" customHeight="1">
      <c r="A81" s="222"/>
      <c r="B81" s="90" t="s">
        <v>863</v>
      </c>
      <c r="C81" s="91" t="s">
        <v>932</v>
      </c>
      <c r="D81" s="90" t="s">
        <v>953</v>
      </c>
      <c r="E81" s="92" t="s">
        <v>948</v>
      </c>
      <c r="F81" s="92" t="s">
        <v>434</v>
      </c>
      <c r="G81" s="92" t="s">
        <v>407</v>
      </c>
      <c r="H81" s="123" t="s">
        <v>0</v>
      </c>
      <c r="I81" s="345">
        <v>0</v>
      </c>
      <c r="J81" s="346">
        <v>0.63983299999999999</v>
      </c>
      <c r="K81" s="346">
        <v>0.63983299999999999</v>
      </c>
      <c r="L81" s="346">
        <v>0.63983299999999999</v>
      </c>
      <c r="M81" s="90" t="s">
        <v>867</v>
      </c>
      <c r="N81" s="92"/>
      <c r="O81" s="92"/>
    </row>
    <row r="82" spans="1:15" ht="15" customHeight="1">
      <c r="A82" s="222"/>
      <c r="B82" s="90" t="s">
        <v>863</v>
      </c>
      <c r="C82" s="91" t="s">
        <v>932</v>
      </c>
      <c r="D82" s="90" t="s">
        <v>954</v>
      </c>
      <c r="E82" s="92" t="s">
        <v>955</v>
      </c>
      <c r="F82" s="92" t="s">
        <v>424</v>
      </c>
      <c r="G82" s="92" t="s">
        <v>584</v>
      </c>
      <c r="H82" s="123" t="s">
        <v>1</v>
      </c>
      <c r="I82" s="345">
        <v>34</v>
      </c>
      <c r="J82" s="346">
        <v>71.303560000000004</v>
      </c>
      <c r="K82" s="346">
        <v>71.165520000000001</v>
      </c>
      <c r="L82" s="346">
        <v>71.151840000000007</v>
      </c>
      <c r="M82" s="90" t="s">
        <v>867</v>
      </c>
      <c r="N82" s="92"/>
      <c r="O82" s="92"/>
    </row>
    <row r="83" spans="1:15" ht="15" customHeight="1">
      <c r="A83" s="222"/>
      <c r="B83" s="90" t="s">
        <v>863</v>
      </c>
      <c r="C83" s="91" t="s">
        <v>932</v>
      </c>
      <c r="D83" s="90" t="s">
        <v>956</v>
      </c>
      <c r="E83" s="92" t="s">
        <v>955</v>
      </c>
      <c r="F83" s="92" t="s">
        <v>424</v>
      </c>
      <c r="G83" s="92" t="s">
        <v>401</v>
      </c>
      <c r="H83" s="123" t="s">
        <v>1</v>
      </c>
      <c r="I83" s="345">
        <v>3</v>
      </c>
      <c r="J83" s="346">
        <v>3.8474110000000001</v>
      </c>
      <c r="K83" s="346">
        <v>3.839963</v>
      </c>
      <c r="L83" s="346">
        <v>3.8392240000000002</v>
      </c>
      <c r="M83" s="90" t="s">
        <v>867</v>
      </c>
      <c r="N83" s="92"/>
      <c r="O83" s="92"/>
    </row>
    <row r="84" spans="1:15" ht="15" customHeight="1">
      <c r="A84" s="222"/>
      <c r="B84" s="90" t="s">
        <v>863</v>
      </c>
      <c r="C84" s="91" t="s">
        <v>932</v>
      </c>
      <c r="D84" s="90" t="s">
        <v>957</v>
      </c>
      <c r="E84" s="92" t="s">
        <v>955</v>
      </c>
      <c r="F84" s="92" t="s">
        <v>424</v>
      </c>
      <c r="G84" s="92" t="s">
        <v>407</v>
      </c>
      <c r="H84" s="123" t="s">
        <v>1</v>
      </c>
      <c r="I84" s="345">
        <v>1</v>
      </c>
      <c r="J84" s="346">
        <v>7.1696650000000002</v>
      </c>
      <c r="K84" s="346">
        <v>7.1557849999999998</v>
      </c>
      <c r="L84" s="346">
        <v>7.1544080000000001</v>
      </c>
      <c r="M84" s="90" t="s">
        <v>867</v>
      </c>
      <c r="N84" s="92"/>
      <c r="O84" s="92"/>
    </row>
    <row r="85" spans="1:15" ht="15" customHeight="1">
      <c r="A85" s="222"/>
      <c r="B85" s="90" t="s">
        <v>863</v>
      </c>
      <c r="C85" s="91" t="s">
        <v>932</v>
      </c>
      <c r="D85" s="90" t="s">
        <v>958</v>
      </c>
      <c r="E85" s="92" t="s">
        <v>955</v>
      </c>
      <c r="F85" s="92" t="s">
        <v>434</v>
      </c>
      <c r="G85" s="92" t="s">
        <v>584</v>
      </c>
      <c r="H85" s="123" t="s">
        <v>1</v>
      </c>
      <c r="I85" s="345">
        <v>0</v>
      </c>
      <c r="J85" s="346">
        <v>0</v>
      </c>
      <c r="K85" s="346">
        <v>0</v>
      </c>
      <c r="L85" s="346">
        <v>0</v>
      </c>
      <c r="M85" s="90" t="s">
        <v>867</v>
      </c>
      <c r="N85" s="92"/>
      <c r="O85" s="92"/>
    </row>
    <row r="86" spans="1:15" ht="15" customHeight="1">
      <c r="A86" s="222"/>
      <c r="B86" s="90" t="s">
        <v>863</v>
      </c>
      <c r="C86" s="91" t="s">
        <v>932</v>
      </c>
      <c r="D86" s="90" t="s">
        <v>959</v>
      </c>
      <c r="E86" s="92" t="s">
        <v>955</v>
      </c>
      <c r="F86" s="92" t="s">
        <v>434</v>
      </c>
      <c r="G86" s="92" t="s">
        <v>401</v>
      </c>
      <c r="H86" s="123" t="s">
        <v>1</v>
      </c>
      <c r="I86" s="345">
        <v>0</v>
      </c>
      <c r="J86" s="346">
        <v>0</v>
      </c>
      <c r="K86" s="346">
        <v>0</v>
      </c>
      <c r="L86" s="346">
        <v>0</v>
      </c>
      <c r="M86" s="90" t="s">
        <v>867</v>
      </c>
      <c r="N86" s="92"/>
      <c r="O86" s="92"/>
    </row>
    <row r="87" spans="1:15" ht="15" customHeight="1">
      <c r="A87" s="222"/>
      <c r="B87" s="90" t="s">
        <v>863</v>
      </c>
      <c r="C87" s="91" t="s">
        <v>932</v>
      </c>
      <c r="D87" s="90" t="s">
        <v>960</v>
      </c>
      <c r="E87" s="92" t="s">
        <v>955</v>
      </c>
      <c r="F87" s="92" t="s">
        <v>434</v>
      </c>
      <c r="G87" s="92" t="s">
        <v>407</v>
      </c>
      <c r="H87" s="123" t="s">
        <v>1</v>
      </c>
      <c r="I87" s="345">
        <v>0</v>
      </c>
      <c r="J87" s="346">
        <v>5.5279999999999999E-3</v>
      </c>
      <c r="K87" s="346">
        <v>5.5279999999999999E-3</v>
      </c>
      <c r="L87" s="346">
        <v>5.5279999999999999E-3</v>
      </c>
      <c r="M87" s="90" t="s">
        <v>867</v>
      </c>
      <c r="N87" s="92"/>
      <c r="O87" s="92"/>
    </row>
    <row r="88" spans="1:15" ht="15" customHeight="1">
      <c r="A88" s="222"/>
      <c r="B88" s="90" t="s">
        <v>863</v>
      </c>
      <c r="C88" s="91" t="s">
        <v>932</v>
      </c>
      <c r="D88" s="90" t="s">
        <v>961</v>
      </c>
      <c r="E88" s="92" t="s">
        <v>962</v>
      </c>
      <c r="F88" s="92" t="s">
        <v>424</v>
      </c>
      <c r="G88" s="92" t="s">
        <v>584</v>
      </c>
      <c r="H88" s="123" t="s">
        <v>0</v>
      </c>
      <c r="I88" s="345">
        <v>4</v>
      </c>
      <c r="J88" s="346">
        <v>26.309909999999999</v>
      </c>
      <c r="K88" s="346">
        <v>26.27036</v>
      </c>
      <c r="L88" s="346">
        <v>26.216259999999998</v>
      </c>
      <c r="M88" s="90" t="s">
        <v>867</v>
      </c>
      <c r="N88" s="92"/>
      <c r="O88" s="92"/>
    </row>
    <row r="89" spans="1:15" ht="15" customHeight="1">
      <c r="A89" s="222"/>
      <c r="B89" s="90" t="s">
        <v>863</v>
      </c>
      <c r="C89" s="91" t="s">
        <v>932</v>
      </c>
      <c r="D89" s="90" t="s">
        <v>963</v>
      </c>
      <c r="E89" s="92" t="s">
        <v>962</v>
      </c>
      <c r="F89" s="92" t="s">
        <v>424</v>
      </c>
      <c r="G89" s="92" t="s">
        <v>401</v>
      </c>
      <c r="H89" s="123" t="s">
        <v>0</v>
      </c>
      <c r="I89" s="345">
        <v>0</v>
      </c>
      <c r="J89" s="346">
        <v>1.6634139999999999</v>
      </c>
      <c r="K89" s="346">
        <v>1.660914</v>
      </c>
      <c r="L89" s="346">
        <v>1.657494</v>
      </c>
      <c r="M89" s="90" t="s">
        <v>867</v>
      </c>
      <c r="N89" s="92"/>
      <c r="O89" s="92"/>
    </row>
    <row r="90" spans="1:15" ht="15" customHeight="1">
      <c r="A90" s="222"/>
      <c r="B90" s="90" t="s">
        <v>863</v>
      </c>
      <c r="C90" s="91" t="s">
        <v>932</v>
      </c>
      <c r="D90" s="90" t="s">
        <v>964</v>
      </c>
      <c r="E90" s="92" t="s">
        <v>962</v>
      </c>
      <c r="F90" s="92" t="s">
        <v>424</v>
      </c>
      <c r="G90" s="92" t="s">
        <v>407</v>
      </c>
      <c r="H90" s="123" t="s">
        <v>0</v>
      </c>
      <c r="I90" s="345">
        <v>0</v>
      </c>
      <c r="J90" s="346">
        <v>1.819977</v>
      </c>
      <c r="K90" s="346">
        <v>1.8172410000000001</v>
      </c>
      <c r="L90" s="346">
        <v>1.813499</v>
      </c>
      <c r="M90" s="90" t="s">
        <v>867</v>
      </c>
      <c r="N90" s="92"/>
      <c r="O90" s="92"/>
    </row>
    <row r="91" spans="1:15" ht="15" customHeight="1">
      <c r="A91" s="222"/>
      <c r="B91" s="90" t="s">
        <v>863</v>
      </c>
      <c r="C91" s="91" t="s">
        <v>932</v>
      </c>
      <c r="D91" s="90" t="s">
        <v>965</v>
      </c>
      <c r="E91" s="92" t="s">
        <v>962</v>
      </c>
      <c r="F91" s="92" t="s">
        <v>434</v>
      </c>
      <c r="G91" s="92" t="s">
        <v>584</v>
      </c>
      <c r="H91" s="123" t="s">
        <v>0</v>
      </c>
      <c r="I91" s="345">
        <v>0</v>
      </c>
      <c r="J91" s="346">
        <v>0</v>
      </c>
      <c r="K91" s="346">
        <v>0</v>
      </c>
      <c r="L91" s="346">
        <v>0</v>
      </c>
      <c r="M91" s="90" t="s">
        <v>867</v>
      </c>
      <c r="N91" s="92"/>
      <c r="O91" s="92"/>
    </row>
    <row r="92" spans="1:15" ht="15" customHeight="1">
      <c r="A92" s="222"/>
      <c r="B92" s="90" t="s">
        <v>863</v>
      </c>
      <c r="C92" s="91" t="s">
        <v>932</v>
      </c>
      <c r="D92" s="90" t="s">
        <v>966</v>
      </c>
      <c r="E92" s="92" t="s">
        <v>962</v>
      </c>
      <c r="F92" s="92" t="s">
        <v>434</v>
      </c>
      <c r="G92" s="92" t="s">
        <v>401</v>
      </c>
      <c r="H92" s="123" t="s">
        <v>0</v>
      </c>
      <c r="I92" s="345">
        <v>0</v>
      </c>
      <c r="J92" s="346">
        <v>5.5279999999999999E-3</v>
      </c>
      <c r="K92" s="346">
        <v>5.5279999999999999E-3</v>
      </c>
      <c r="L92" s="346">
        <v>5.5279999999999999E-3</v>
      </c>
      <c r="M92" s="90" t="s">
        <v>867</v>
      </c>
      <c r="N92" s="92"/>
      <c r="O92" s="92"/>
    </row>
    <row r="93" spans="1:15" ht="15" customHeight="1">
      <c r="A93" s="222"/>
      <c r="B93" s="90" t="s">
        <v>863</v>
      </c>
      <c r="C93" s="91" t="s">
        <v>932</v>
      </c>
      <c r="D93" s="90" t="s">
        <v>967</v>
      </c>
      <c r="E93" s="92" t="s">
        <v>962</v>
      </c>
      <c r="F93" s="92" t="s">
        <v>434</v>
      </c>
      <c r="G93" s="92" t="s">
        <v>407</v>
      </c>
      <c r="H93" s="123" t="s">
        <v>0</v>
      </c>
      <c r="I93" s="345">
        <v>0</v>
      </c>
      <c r="J93" s="346">
        <v>0</v>
      </c>
      <c r="K93" s="346">
        <v>0</v>
      </c>
      <c r="L93" s="346">
        <v>0</v>
      </c>
      <c r="M93" s="90" t="s">
        <v>867</v>
      </c>
      <c r="N93" s="92"/>
      <c r="O93" s="92"/>
    </row>
    <row r="94" spans="1:15" ht="15" customHeight="1">
      <c r="A94" s="222"/>
      <c r="B94" s="90" t="s">
        <v>863</v>
      </c>
      <c r="C94" s="91" t="s">
        <v>932</v>
      </c>
      <c r="D94" s="90" t="s">
        <v>968</v>
      </c>
      <c r="E94" s="92" t="s">
        <v>969</v>
      </c>
      <c r="F94" s="92" t="s">
        <v>424</v>
      </c>
      <c r="G94" s="92" t="s">
        <v>584</v>
      </c>
      <c r="H94" s="123" t="s">
        <v>0</v>
      </c>
      <c r="I94" s="345">
        <v>0</v>
      </c>
      <c r="J94" s="346">
        <v>1.835019</v>
      </c>
      <c r="K94" s="346">
        <v>1.835019</v>
      </c>
      <c r="L94" s="346">
        <v>1.835019</v>
      </c>
      <c r="M94" s="90" t="s">
        <v>867</v>
      </c>
      <c r="N94" s="92"/>
      <c r="O94" s="92"/>
    </row>
    <row r="95" spans="1:15" ht="15" customHeight="1">
      <c r="A95" s="222"/>
      <c r="B95" s="90" t="s">
        <v>863</v>
      </c>
      <c r="C95" s="91" t="s">
        <v>932</v>
      </c>
      <c r="D95" s="90" t="s">
        <v>970</v>
      </c>
      <c r="E95" s="92" t="s">
        <v>969</v>
      </c>
      <c r="F95" s="92" t="s">
        <v>424</v>
      </c>
      <c r="G95" s="92" t="s">
        <v>401</v>
      </c>
      <c r="H95" s="123" t="s">
        <v>0</v>
      </c>
      <c r="I95" s="345">
        <v>0</v>
      </c>
      <c r="J95" s="346">
        <v>0</v>
      </c>
      <c r="K95" s="346">
        <v>0</v>
      </c>
      <c r="L95" s="346">
        <v>0</v>
      </c>
      <c r="M95" s="90" t="s">
        <v>867</v>
      </c>
      <c r="N95" s="92"/>
      <c r="O95" s="92"/>
    </row>
    <row r="96" spans="1:15" ht="15" customHeight="1">
      <c r="A96" s="222"/>
      <c r="B96" s="90" t="s">
        <v>863</v>
      </c>
      <c r="C96" s="91" t="s">
        <v>932</v>
      </c>
      <c r="D96" s="90" t="s">
        <v>971</v>
      </c>
      <c r="E96" s="92" t="s">
        <v>969</v>
      </c>
      <c r="F96" s="92" t="s">
        <v>424</v>
      </c>
      <c r="G96" s="92" t="s">
        <v>407</v>
      </c>
      <c r="H96" s="123" t="s">
        <v>0</v>
      </c>
      <c r="I96" s="345">
        <v>0</v>
      </c>
      <c r="J96" s="346">
        <v>0</v>
      </c>
      <c r="K96" s="346">
        <v>0</v>
      </c>
      <c r="L96" s="346">
        <v>0</v>
      </c>
      <c r="M96" s="90" t="s">
        <v>867</v>
      </c>
      <c r="N96" s="92"/>
      <c r="O96" s="92"/>
    </row>
    <row r="97" spans="1:15" ht="15" customHeight="1">
      <c r="A97" s="222"/>
      <c r="B97" s="90" t="s">
        <v>863</v>
      </c>
      <c r="C97" s="91" t="s">
        <v>932</v>
      </c>
      <c r="D97" s="90" t="s">
        <v>972</v>
      </c>
      <c r="E97" s="92" t="s">
        <v>969</v>
      </c>
      <c r="F97" s="92" t="s">
        <v>434</v>
      </c>
      <c r="G97" s="92" t="s">
        <v>584</v>
      </c>
      <c r="H97" s="123" t="s">
        <v>0</v>
      </c>
      <c r="I97" s="345">
        <v>0</v>
      </c>
      <c r="J97" s="346">
        <v>0</v>
      </c>
      <c r="K97" s="346">
        <v>0</v>
      </c>
      <c r="L97" s="346">
        <v>0</v>
      </c>
      <c r="M97" s="90" t="s">
        <v>867</v>
      </c>
      <c r="N97" s="92"/>
      <c r="O97" s="92"/>
    </row>
    <row r="98" spans="1:15" ht="15" customHeight="1">
      <c r="A98" s="222"/>
      <c r="B98" s="90" t="s">
        <v>863</v>
      </c>
      <c r="C98" s="91" t="s">
        <v>932</v>
      </c>
      <c r="D98" s="90" t="s">
        <v>973</v>
      </c>
      <c r="E98" s="92" t="s">
        <v>969</v>
      </c>
      <c r="F98" s="92" t="s">
        <v>434</v>
      </c>
      <c r="G98" s="92" t="s">
        <v>401</v>
      </c>
      <c r="H98" s="123" t="s">
        <v>0</v>
      </c>
      <c r="I98" s="345">
        <v>0</v>
      </c>
      <c r="J98" s="346">
        <v>0</v>
      </c>
      <c r="K98" s="346">
        <v>0</v>
      </c>
      <c r="L98" s="346">
        <v>0</v>
      </c>
      <c r="M98" s="90" t="s">
        <v>867</v>
      </c>
      <c r="N98" s="92"/>
      <c r="O98" s="92"/>
    </row>
    <row r="99" spans="1:15" ht="15" customHeight="1">
      <c r="A99" s="222"/>
      <c r="B99" s="90" t="s">
        <v>863</v>
      </c>
      <c r="C99" s="91" t="s">
        <v>932</v>
      </c>
      <c r="D99" s="90" t="s">
        <v>974</v>
      </c>
      <c r="E99" s="92" t="s">
        <v>969</v>
      </c>
      <c r="F99" s="92" t="s">
        <v>434</v>
      </c>
      <c r="G99" s="92" t="s">
        <v>407</v>
      </c>
      <c r="H99" s="123" t="s">
        <v>0</v>
      </c>
      <c r="I99" s="345">
        <v>0</v>
      </c>
      <c r="J99" s="346">
        <v>0</v>
      </c>
      <c r="K99" s="346">
        <v>0</v>
      </c>
      <c r="L99" s="346">
        <v>0</v>
      </c>
      <c r="M99" s="90" t="s">
        <v>867</v>
      </c>
      <c r="N99" s="92"/>
      <c r="O99" s="92"/>
    </row>
    <row r="100" spans="1:15" ht="15" customHeight="1">
      <c r="A100" s="222"/>
      <c r="B100" s="90" t="s">
        <v>863</v>
      </c>
      <c r="C100" s="91" t="s">
        <v>932</v>
      </c>
      <c r="D100" s="90" t="s">
        <v>975</v>
      </c>
      <c r="E100" s="92" t="s">
        <v>976</v>
      </c>
      <c r="F100" s="92" t="s">
        <v>424</v>
      </c>
      <c r="G100" s="92" t="s">
        <v>584</v>
      </c>
      <c r="H100" s="123" t="s">
        <v>0</v>
      </c>
      <c r="I100" s="345">
        <v>0</v>
      </c>
      <c r="J100" s="346">
        <v>0</v>
      </c>
      <c r="K100" s="346">
        <v>0</v>
      </c>
      <c r="L100" s="346">
        <v>0</v>
      </c>
      <c r="M100" s="90" t="s">
        <v>867</v>
      </c>
      <c r="N100" s="92"/>
      <c r="O100" s="92"/>
    </row>
    <row r="101" spans="1:15" ht="15" customHeight="1">
      <c r="A101" s="222"/>
      <c r="B101" s="90" t="s">
        <v>863</v>
      </c>
      <c r="C101" s="91" t="s">
        <v>932</v>
      </c>
      <c r="D101" s="90" t="s">
        <v>977</v>
      </c>
      <c r="E101" s="92" t="s">
        <v>976</v>
      </c>
      <c r="F101" s="92" t="s">
        <v>424</v>
      </c>
      <c r="G101" s="92" t="s">
        <v>401</v>
      </c>
      <c r="H101" s="123" t="s">
        <v>0</v>
      </c>
      <c r="I101" s="345">
        <v>0</v>
      </c>
      <c r="J101" s="346">
        <v>0</v>
      </c>
      <c r="K101" s="346">
        <v>0</v>
      </c>
      <c r="L101" s="346">
        <v>0</v>
      </c>
      <c r="M101" s="90" t="s">
        <v>867</v>
      </c>
      <c r="N101" s="92"/>
      <c r="O101" s="92"/>
    </row>
    <row r="102" spans="1:15" ht="15" customHeight="1">
      <c r="A102" s="222"/>
      <c r="B102" s="90" t="s">
        <v>863</v>
      </c>
      <c r="C102" s="91" t="s">
        <v>932</v>
      </c>
      <c r="D102" s="90" t="s">
        <v>978</v>
      </c>
      <c r="E102" s="92" t="s">
        <v>976</v>
      </c>
      <c r="F102" s="92" t="s">
        <v>424</v>
      </c>
      <c r="G102" s="92" t="s">
        <v>407</v>
      </c>
      <c r="H102" s="123" t="s">
        <v>0</v>
      </c>
      <c r="I102" s="345">
        <v>0</v>
      </c>
      <c r="J102" s="346">
        <v>0</v>
      </c>
      <c r="K102" s="346">
        <v>0</v>
      </c>
      <c r="L102" s="346">
        <v>0</v>
      </c>
      <c r="M102" s="90" t="s">
        <v>867</v>
      </c>
      <c r="N102" s="92"/>
      <c r="O102" s="92"/>
    </row>
    <row r="103" spans="1:15" ht="15" customHeight="1">
      <c r="A103" s="222"/>
      <c r="B103" s="90" t="s">
        <v>863</v>
      </c>
      <c r="C103" s="91" t="s">
        <v>932</v>
      </c>
      <c r="D103" s="90" t="s">
        <v>979</v>
      </c>
      <c r="E103" s="92" t="s">
        <v>976</v>
      </c>
      <c r="F103" s="92" t="s">
        <v>434</v>
      </c>
      <c r="G103" s="92" t="s">
        <v>584</v>
      </c>
      <c r="H103" s="123" t="s">
        <v>0</v>
      </c>
      <c r="I103" s="345">
        <v>0</v>
      </c>
      <c r="J103" s="346">
        <v>0</v>
      </c>
      <c r="K103" s="346">
        <v>0</v>
      </c>
      <c r="L103" s="346">
        <v>0</v>
      </c>
      <c r="M103" s="90" t="s">
        <v>867</v>
      </c>
      <c r="N103" s="92"/>
      <c r="O103" s="92"/>
    </row>
    <row r="104" spans="1:15" ht="15" customHeight="1">
      <c r="A104" s="222"/>
      <c r="B104" s="90" t="s">
        <v>863</v>
      </c>
      <c r="C104" s="91" t="s">
        <v>932</v>
      </c>
      <c r="D104" s="90" t="s">
        <v>980</v>
      </c>
      <c r="E104" s="92" t="s">
        <v>976</v>
      </c>
      <c r="F104" s="92" t="s">
        <v>434</v>
      </c>
      <c r="G104" s="92" t="s">
        <v>401</v>
      </c>
      <c r="H104" s="123" t="s">
        <v>0</v>
      </c>
      <c r="I104" s="345">
        <v>0</v>
      </c>
      <c r="J104" s="346">
        <v>0</v>
      </c>
      <c r="K104" s="346">
        <v>0</v>
      </c>
      <c r="L104" s="346">
        <v>0</v>
      </c>
      <c r="M104" s="90" t="s">
        <v>867</v>
      </c>
      <c r="N104" s="92"/>
      <c r="O104" s="92"/>
    </row>
    <row r="105" spans="1:15" ht="15" customHeight="1">
      <c r="A105" s="222"/>
      <c r="B105" s="90" t="s">
        <v>863</v>
      </c>
      <c r="C105" s="91" t="s">
        <v>932</v>
      </c>
      <c r="D105" s="90" t="s">
        <v>981</v>
      </c>
      <c r="E105" s="92" t="s">
        <v>976</v>
      </c>
      <c r="F105" s="92" t="s">
        <v>434</v>
      </c>
      <c r="G105" s="92" t="s">
        <v>407</v>
      </c>
      <c r="H105" s="123" t="s">
        <v>0</v>
      </c>
      <c r="I105" s="345">
        <v>0</v>
      </c>
      <c r="J105" s="346">
        <v>0</v>
      </c>
      <c r="K105" s="346">
        <v>0</v>
      </c>
      <c r="L105" s="346">
        <v>0</v>
      </c>
      <c r="M105" s="90" t="s">
        <v>867</v>
      </c>
      <c r="N105" s="92"/>
      <c r="O105" s="92"/>
    </row>
    <row r="106" spans="1:15" ht="15" customHeight="1">
      <c r="A106" s="222"/>
      <c r="B106" s="90" t="s">
        <v>863</v>
      </c>
      <c r="C106" s="91" t="s">
        <v>932</v>
      </c>
      <c r="D106" s="90" t="s">
        <v>982</v>
      </c>
      <c r="E106" s="92" t="s">
        <v>983</v>
      </c>
      <c r="F106" s="92" t="s">
        <v>424</v>
      </c>
      <c r="G106" s="92" t="s">
        <v>584</v>
      </c>
      <c r="H106" s="123" t="s">
        <v>1</v>
      </c>
      <c r="I106" s="345">
        <v>5</v>
      </c>
      <c r="J106" s="346">
        <v>5.4402670000000004</v>
      </c>
      <c r="K106" s="346">
        <v>5.4402670000000004</v>
      </c>
      <c r="L106" s="346">
        <v>5.4402670000000004</v>
      </c>
      <c r="M106" s="90" t="s">
        <v>867</v>
      </c>
      <c r="N106" s="92"/>
      <c r="O106" s="92"/>
    </row>
    <row r="107" spans="1:15" ht="15" customHeight="1">
      <c r="A107" s="222"/>
      <c r="B107" s="90" t="s">
        <v>863</v>
      </c>
      <c r="C107" s="91" t="s">
        <v>932</v>
      </c>
      <c r="D107" s="90" t="s">
        <v>984</v>
      </c>
      <c r="E107" s="92" t="s">
        <v>983</v>
      </c>
      <c r="F107" s="92" t="s">
        <v>424</v>
      </c>
      <c r="G107" s="92" t="s">
        <v>401</v>
      </c>
      <c r="H107" s="123" t="s">
        <v>1</v>
      </c>
      <c r="I107" s="345">
        <v>0</v>
      </c>
      <c r="J107" s="346">
        <v>0.41445900000000002</v>
      </c>
      <c r="K107" s="346">
        <v>0.41445900000000002</v>
      </c>
      <c r="L107" s="346">
        <v>0.41445900000000002</v>
      </c>
      <c r="M107" s="90" t="s">
        <v>867</v>
      </c>
      <c r="N107" s="92"/>
      <c r="O107" s="92"/>
    </row>
    <row r="108" spans="1:15" ht="15" customHeight="1">
      <c r="A108" s="222"/>
      <c r="B108" s="90" t="s">
        <v>863</v>
      </c>
      <c r="C108" s="91" t="s">
        <v>932</v>
      </c>
      <c r="D108" s="90" t="s">
        <v>985</v>
      </c>
      <c r="E108" s="92" t="s">
        <v>983</v>
      </c>
      <c r="F108" s="92" t="s">
        <v>424</v>
      </c>
      <c r="G108" s="92" t="s">
        <v>407</v>
      </c>
      <c r="H108" s="123" t="s">
        <v>1</v>
      </c>
      <c r="I108" s="345">
        <v>0</v>
      </c>
      <c r="J108" s="346">
        <v>0.41445900000000002</v>
      </c>
      <c r="K108" s="346">
        <v>0.41445900000000002</v>
      </c>
      <c r="L108" s="346">
        <v>0.41445900000000002</v>
      </c>
      <c r="M108" s="90" t="s">
        <v>867</v>
      </c>
      <c r="N108" s="92"/>
      <c r="O108" s="92"/>
    </row>
    <row r="109" spans="1:15" ht="15" customHeight="1">
      <c r="A109" s="222"/>
      <c r="B109" s="90" t="s">
        <v>863</v>
      </c>
      <c r="C109" s="91" t="s">
        <v>932</v>
      </c>
      <c r="D109" s="90" t="s">
        <v>986</v>
      </c>
      <c r="E109" s="92" t="s">
        <v>983</v>
      </c>
      <c r="F109" s="92" t="s">
        <v>434</v>
      </c>
      <c r="G109" s="92" t="s">
        <v>584</v>
      </c>
      <c r="H109" s="123" t="s">
        <v>1</v>
      </c>
      <c r="I109" s="345">
        <v>0</v>
      </c>
      <c r="J109" s="346">
        <v>0.29932999999999998</v>
      </c>
      <c r="K109" s="346">
        <v>0.29932999999999998</v>
      </c>
      <c r="L109" s="346">
        <v>0.29932999999999998</v>
      </c>
      <c r="M109" s="90" t="s">
        <v>867</v>
      </c>
      <c r="N109" s="92"/>
      <c r="O109" s="92"/>
    </row>
    <row r="110" spans="1:15" ht="15" customHeight="1">
      <c r="A110" s="222"/>
      <c r="B110" s="90" t="s">
        <v>863</v>
      </c>
      <c r="C110" s="91" t="s">
        <v>932</v>
      </c>
      <c r="D110" s="90" t="s">
        <v>987</v>
      </c>
      <c r="E110" s="92" t="s">
        <v>983</v>
      </c>
      <c r="F110" s="92" t="s">
        <v>434</v>
      </c>
      <c r="G110" s="92" t="s">
        <v>401</v>
      </c>
      <c r="H110" s="123" t="s">
        <v>1</v>
      </c>
      <c r="I110" s="345">
        <v>0</v>
      </c>
      <c r="J110" s="346">
        <v>2.1642000000000002E-2</v>
      </c>
      <c r="K110" s="346">
        <v>2.1642000000000002E-2</v>
      </c>
      <c r="L110" s="346">
        <v>2.1642000000000002E-2</v>
      </c>
      <c r="M110" s="90" t="s">
        <v>867</v>
      </c>
      <c r="N110" s="92"/>
      <c r="O110" s="92"/>
    </row>
    <row r="111" spans="1:15" ht="15" customHeight="1">
      <c r="A111" s="222"/>
      <c r="B111" s="90" t="s">
        <v>863</v>
      </c>
      <c r="C111" s="91" t="s">
        <v>932</v>
      </c>
      <c r="D111" s="90" t="s">
        <v>988</v>
      </c>
      <c r="E111" s="92" t="s">
        <v>983</v>
      </c>
      <c r="F111" s="92" t="s">
        <v>434</v>
      </c>
      <c r="G111" s="92" t="s">
        <v>407</v>
      </c>
      <c r="H111" s="123" t="s">
        <v>1</v>
      </c>
      <c r="I111" s="345">
        <v>0</v>
      </c>
      <c r="J111" s="346">
        <v>2.1642000000000002E-2</v>
      </c>
      <c r="K111" s="346">
        <v>2.1642000000000002E-2</v>
      </c>
      <c r="L111" s="346">
        <v>2.1642000000000002E-2</v>
      </c>
      <c r="M111" s="90" t="s">
        <v>867</v>
      </c>
      <c r="N111" s="92"/>
      <c r="O111" s="92"/>
    </row>
    <row r="112" spans="1:15" ht="15" customHeight="1">
      <c r="A112" s="222"/>
      <c r="B112" s="90" t="s">
        <v>863</v>
      </c>
      <c r="C112" s="91" t="s">
        <v>932</v>
      </c>
      <c r="D112" s="90" t="s">
        <v>989</v>
      </c>
      <c r="E112" s="92" t="s">
        <v>990</v>
      </c>
      <c r="F112" s="92" t="s">
        <v>424</v>
      </c>
      <c r="G112" s="92" t="s">
        <v>584</v>
      </c>
      <c r="H112" s="123" t="s">
        <v>1</v>
      </c>
      <c r="I112" s="345">
        <v>0</v>
      </c>
      <c r="J112" s="346">
        <v>1.000073</v>
      </c>
      <c r="K112" s="346">
        <v>0.99808600000000003</v>
      </c>
      <c r="L112" s="346">
        <v>0.98931599999999997</v>
      </c>
      <c r="M112" s="90" t="s">
        <v>867</v>
      </c>
      <c r="N112" s="92"/>
      <c r="O112" s="92"/>
    </row>
    <row r="113" spans="1:15" ht="15" customHeight="1">
      <c r="A113" s="222"/>
      <c r="B113" s="90" t="s">
        <v>863</v>
      </c>
      <c r="C113" s="91" t="s">
        <v>932</v>
      </c>
      <c r="D113" s="90" t="s">
        <v>991</v>
      </c>
      <c r="E113" s="92" t="s">
        <v>990</v>
      </c>
      <c r="F113" s="92" t="s">
        <v>424</v>
      </c>
      <c r="G113" s="92" t="s">
        <v>401</v>
      </c>
      <c r="H113" s="123" t="s">
        <v>1</v>
      </c>
      <c r="I113" s="345">
        <v>0</v>
      </c>
      <c r="J113" s="346">
        <v>0</v>
      </c>
      <c r="K113" s="346">
        <v>0</v>
      </c>
      <c r="L113" s="346">
        <v>0</v>
      </c>
      <c r="M113" s="90" t="s">
        <v>867</v>
      </c>
      <c r="N113" s="92"/>
      <c r="O113" s="92"/>
    </row>
    <row r="114" spans="1:15" ht="15" customHeight="1">
      <c r="A114" s="222"/>
      <c r="B114" s="90" t="s">
        <v>863</v>
      </c>
      <c r="C114" s="91" t="s">
        <v>932</v>
      </c>
      <c r="D114" s="90" t="s">
        <v>992</v>
      </c>
      <c r="E114" s="92" t="s">
        <v>990</v>
      </c>
      <c r="F114" s="92" t="s">
        <v>424</v>
      </c>
      <c r="G114" s="92" t="s">
        <v>407</v>
      </c>
      <c r="H114" s="123" t="s">
        <v>1</v>
      </c>
      <c r="I114" s="345">
        <v>0</v>
      </c>
      <c r="J114" s="346">
        <v>0</v>
      </c>
      <c r="K114" s="346">
        <v>0</v>
      </c>
      <c r="L114" s="346">
        <v>0</v>
      </c>
      <c r="M114" s="90" t="s">
        <v>867</v>
      </c>
      <c r="N114" s="92"/>
      <c r="O114" s="92"/>
    </row>
    <row r="115" spans="1:15" ht="15" customHeight="1">
      <c r="A115" s="222"/>
      <c r="B115" s="90" t="s">
        <v>863</v>
      </c>
      <c r="C115" s="91" t="s">
        <v>932</v>
      </c>
      <c r="D115" s="90" t="s">
        <v>993</v>
      </c>
      <c r="E115" s="92" t="s">
        <v>990</v>
      </c>
      <c r="F115" s="92" t="s">
        <v>434</v>
      </c>
      <c r="G115" s="92" t="s">
        <v>584</v>
      </c>
      <c r="H115" s="123" t="s">
        <v>1</v>
      </c>
      <c r="I115" s="345">
        <v>0</v>
      </c>
      <c r="J115" s="346">
        <v>0</v>
      </c>
      <c r="K115" s="346">
        <v>0</v>
      </c>
      <c r="L115" s="346">
        <v>0</v>
      </c>
      <c r="M115" s="90" t="s">
        <v>867</v>
      </c>
      <c r="N115" s="92"/>
      <c r="O115" s="92"/>
    </row>
    <row r="116" spans="1:15" ht="15" customHeight="1">
      <c r="A116" s="222"/>
      <c r="B116" s="90" t="s">
        <v>863</v>
      </c>
      <c r="C116" s="91" t="s">
        <v>932</v>
      </c>
      <c r="D116" s="90" t="s">
        <v>994</v>
      </c>
      <c r="E116" s="92" t="s">
        <v>990</v>
      </c>
      <c r="F116" s="92" t="s">
        <v>434</v>
      </c>
      <c r="G116" s="92" t="s">
        <v>401</v>
      </c>
      <c r="H116" s="123" t="s">
        <v>1</v>
      </c>
      <c r="I116" s="345">
        <v>0</v>
      </c>
      <c r="J116" s="346">
        <v>0</v>
      </c>
      <c r="K116" s="346">
        <v>0</v>
      </c>
      <c r="L116" s="346">
        <v>0</v>
      </c>
      <c r="M116" s="90" t="s">
        <v>867</v>
      </c>
      <c r="N116" s="92"/>
      <c r="O116" s="92"/>
    </row>
    <row r="117" spans="1:15" ht="15" customHeight="1">
      <c r="A117" s="222"/>
      <c r="B117" s="90" t="s">
        <v>863</v>
      </c>
      <c r="C117" s="91" t="s">
        <v>932</v>
      </c>
      <c r="D117" s="90" t="s">
        <v>995</v>
      </c>
      <c r="E117" s="92" t="s">
        <v>990</v>
      </c>
      <c r="F117" s="92" t="s">
        <v>434</v>
      </c>
      <c r="G117" s="92" t="s">
        <v>407</v>
      </c>
      <c r="H117" s="123" t="s">
        <v>1</v>
      </c>
      <c r="I117" s="345">
        <v>0</v>
      </c>
      <c r="J117" s="346">
        <v>0</v>
      </c>
      <c r="K117" s="346">
        <v>0</v>
      </c>
      <c r="L117" s="346">
        <v>0</v>
      </c>
      <c r="M117" s="90" t="s">
        <v>867</v>
      </c>
      <c r="N117" s="92"/>
      <c r="O117" s="92"/>
    </row>
    <row r="118" spans="1:15" ht="15" customHeight="1">
      <c r="A118" s="222"/>
      <c r="B118" s="90" t="s">
        <v>863</v>
      </c>
      <c r="C118" s="91" t="s">
        <v>932</v>
      </c>
      <c r="D118" s="90" t="s">
        <v>996</v>
      </c>
      <c r="E118" s="92" t="s">
        <v>997</v>
      </c>
      <c r="F118" s="92" t="s">
        <v>424</v>
      </c>
      <c r="G118" s="92" t="s">
        <v>584</v>
      </c>
      <c r="H118" s="123" t="s">
        <v>0</v>
      </c>
      <c r="I118" s="345">
        <v>4</v>
      </c>
      <c r="J118" s="346">
        <v>71.919730000000001</v>
      </c>
      <c r="K118" s="346">
        <v>71.919730000000001</v>
      </c>
      <c r="L118" s="346">
        <v>71.919730000000001</v>
      </c>
      <c r="M118" s="90" t="s">
        <v>867</v>
      </c>
      <c r="N118" s="92"/>
      <c r="O118" s="92"/>
    </row>
    <row r="119" spans="1:15" ht="15" customHeight="1">
      <c r="A119" s="222"/>
      <c r="B119" s="90" t="s">
        <v>863</v>
      </c>
      <c r="C119" s="91" t="s">
        <v>932</v>
      </c>
      <c r="D119" s="90" t="s">
        <v>998</v>
      </c>
      <c r="E119" s="92" t="s">
        <v>997</v>
      </c>
      <c r="F119" s="92" t="s">
        <v>424</v>
      </c>
      <c r="G119" s="92" t="s">
        <v>401</v>
      </c>
      <c r="H119" s="123" t="s">
        <v>0</v>
      </c>
      <c r="I119" s="345">
        <v>1</v>
      </c>
      <c r="J119" s="346">
        <v>3.077448</v>
      </c>
      <c r="K119" s="346">
        <v>3.077448</v>
      </c>
      <c r="L119" s="346">
        <v>3.077448</v>
      </c>
      <c r="M119" s="90" t="s">
        <v>867</v>
      </c>
      <c r="N119" s="92"/>
      <c r="O119" s="92"/>
    </row>
    <row r="120" spans="1:15" ht="15" customHeight="1">
      <c r="A120" s="222"/>
      <c r="B120" s="90" t="s">
        <v>863</v>
      </c>
      <c r="C120" s="91" t="s">
        <v>932</v>
      </c>
      <c r="D120" s="90" t="s">
        <v>999</v>
      </c>
      <c r="E120" s="92" t="s">
        <v>997</v>
      </c>
      <c r="F120" s="92" t="s">
        <v>424</v>
      </c>
      <c r="G120" s="92" t="s">
        <v>407</v>
      </c>
      <c r="H120" s="123" t="s">
        <v>0</v>
      </c>
      <c r="I120" s="345">
        <v>0</v>
      </c>
      <c r="J120" s="346">
        <v>8.3283100000000001</v>
      </c>
      <c r="K120" s="346">
        <v>8.3283100000000001</v>
      </c>
      <c r="L120" s="346">
        <v>8.3283100000000001</v>
      </c>
      <c r="M120" s="90" t="s">
        <v>867</v>
      </c>
      <c r="N120" s="92"/>
      <c r="O120" s="92"/>
    </row>
    <row r="121" spans="1:15" ht="15" customHeight="1">
      <c r="A121" s="222"/>
      <c r="B121" s="90" t="s">
        <v>863</v>
      </c>
      <c r="C121" s="91" t="s">
        <v>932</v>
      </c>
      <c r="D121" s="90" t="s">
        <v>1000</v>
      </c>
      <c r="E121" s="92" t="s">
        <v>997</v>
      </c>
      <c r="F121" s="92" t="s">
        <v>434</v>
      </c>
      <c r="G121" s="92" t="s">
        <v>584</v>
      </c>
      <c r="H121" s="123" t="s">
        <v>0</v>
      </c>
      <c r="I121" s="345">
        <v>0</v>
      </c>
      <c r="J121" s="346">
        <v>0.22789300000000001</v>
      </c>
      <c r="K121" s="346">
        <v>0.22789300000000001</v>
      </c>
      <c r="L121" s="346">
        <v>0.22789300000000001</v>
      </c>
      <c r="M121" s="90" t="s">
        <v>867</v>
      </c>
      <c r="N121" s="92"/>
      <c r="O121" s="92"/>
    </row>
    <row r="122" spans="1:15" ht="15" customHeight="1">
      <c r="A122" s="222"/>
      <c r="B122" s="90" t="s">
        <v>863</v>
      </c>
      <c r="C122" s="91" t="s">
        <v>932</v>
      </c>
      <c r="D122" s="90" t="s">
        <v>1001</v>
      </c>
      <c r="E122" s="92" t="s">
        <v>997</v>
      </c>
      <c r="F122" s="92" t="s">
        <v>434</v>
      </c>
      <c r="G122" s="92" t="s">
        <v>401</v>
      </c>
      <c r="H122" s="123" t="s">
        <v>0</v>
      </c>
      <c r="I122" s="345">
        <v>0</v>
      </c>
      <c r="J122" s="346">
        <v>0</v>
      </c>
      <c r="K122" s="346">
        <v>0</v>
      </c>
      <c r="L122" s="346">
        <v>0</v>
      </c>
      <c r="M122" s="90" t="s">
        <v>867</v>
      </c>
      <c r="N122" s="92"/>
      <c r="O122" s="92"/>
    </row>
    <row r="123" spans="1:15" ht="15" customHeight="1">
      <c r="A123" s="222"/>
      <c r="B123" s="90" t="s">
        <v>863</v>
      </c>
      <c r="C123" s="91" t="s">
        <v>932</v>
      </c>
      <c r="D123" s="90" t="s">
        <v>1002</v>
      </c>
      <c r="E123" s="92" t="s">
        <v>997</v>
      </c>
      <c r="F123" s="92" t="s">
        <v>434</v>
      </c>
      <c r="G123" s="92" t="s">
        <v>407</v>
      </c>
      <c r="H123" s="123" t="s">
        <v>0</v>
      </c>
      <c r="I123" s="345">
        <v>0</v>
      </c>
      <c r="J123" s="346">
        <v>0</v>
      </c>
      <c r="K123" s="346">
        <v>0</v>
      </c>
      <c r="L123" s="346">
        <v>0</v>
      </c>
      <c r="M123" s="90" t="s">
        <v>867</v>
      </c>
      <c r="N123" s="92"/>
      <c r="O123" s="92"/>
    </row>
    <row r="124" spans="1:15" ht="15" customHeight="1">
      <c r="A124" s="222"/>
      <c r="B124" s="90" t="s">
        <v>863</v>
      </c>
      <c r="C124" s="91" t="s">
        <v>932</v>
      </c>
      <c r="D124" s="90" t="s">
        <v>1003</v>
      </c>
      <c r="E124" s="92" t="s">
        <v>1004</v>
      </c>
      <c r="F124" s="92" t="s">
        <v>424</v>
      </c>
      <c r="G124" s="92" t="s">
        <v>584</v>
      </c>
      <c r="H124" s="123" t="s">
        <v>0</v>
      </c>
      <c r="I124" s="345">
        <v>0</v>
      </c>
      <c r="J124" s="346">
        <v>0</v>
      </c>
      <c r="K124" s="346">
        <v>0</v>
      </c>
      <c r="L124" s="346">
        <v>0</v>
      </c>
      <c r="M124" s="90" t="s">
        <v>867</v>
      </c>
      <c r="N124" s="92"/>
      <c r="O124" s="92"/>
    </row>
    <row r="125" spans="1:15" ht="15" customHeight="1">
      <c r="A125" s="222"/>
      <c r="B125" s="90" t="s">
        <v>863</v>
      </c>
      <c r="C125" s="91" t="s">
        <v>932</v>
      </c>
      <c r="D125" s="90" t="s">
        <v>1005</v>
      </c>
      <c r="E125" s="92" t="s">
        <v>1004</v>
      </c>
      <c r="F125" s="92" t="s">
        <v>424</v>
      </c>
      <c r="G125" s="92" t="s">
        <v>401</v>
      </c>
      <c r="H125" s="123" t="s">
        <v>0</v>
      </c>
      <c r="I125" s="345">
        <v>0</v>
      </c>
      <c r="J125" s="346">
        <v>0</v>
      </c>
      <c r="K125" s="346">
        <v>0</v>
      </c>
      <c r="L125" s="346">
        <v>0</v>
      </c>
      <c r="M125" s="90" t="s">
        <v>867</v>
      </c>
      <c r="N125" s="92"/>
      <c r="O125" s="92"/>
    </row>
    <row r="126" spans="1:15" ht="15" customHeight="1">
      <c r="A126" s="222"/>
      <c r="B126" s="90" t="s">
        <v>863</v>
      </c>
      <c r="C126" s="91" t="s">
        <v>932</v>
      </c>
      <c r="D126" s="90" t="s">
        <v>1006</v>
      </c>
      <c r="E126" s="92" t="s">
        <v>1004</v>
      </c>
      <c r="F126" s="92" t="s">
        <v>424</v>
      </c>
      <c r="G126" s="92" t="s">
        <v>407</v>
      </c>
      <c r="H126" s="123" t="s">
        <v>0</v>
      </c>
      <c r="I126" s="345">
        <v>0</v>
      </c>
      <c r="J126" s="346">
        <v>0</v>
      </c>
      <c r="K126" s="346">
        <v>0</v>
      </c>
      <c r="L126" s="346">
        <v>0</v>
      </c>
      <c r="M126" s="90" t="s">
        <v>867</v>
      </c>
      <c r="N126" s="92"/>
      <c r="O126" s="92"/>
    </row>
    <row r="127" spans="1:15" ht="15" customHeight="1">
      <c r="A127" s="222"/>
      <c r="B127" s="90" t="s">
        <v>863</v>
      </c>
      <c r="C127" s="91" t="s">
        <v>932</v>
      </c>
      <c r="D127" s="90" t="s">
        <v>1007</v>
      </c>
      <c r="E127" s="92" t="s">
        <v>1004</v>
      </c>
      <c r="F127" s="92" t="s">
        <v>434</v>
      </c>
      <c r="G127" s="92" t="s">
        <v>584</v>
      </c>
      <c r="H127" s="123" t="s">
        <v>0</v>
      </c>
      <c r="I127" s="345">
        <v>0</v>
      </c>
      <c r="J127" s="346">
        <v>0</v>
      </c>
      <c r="K127" s="346">
        <v>0</v>
      </c>
      <c r="L127" s="346">
        <v>0</v>
      </c>
      <c r="M127" s="90" t="s">
        <v>867</v>
      </c>
      <c r="N127" s="92"/>
      <c r="O127" s="92"/>
    </row>
    <row r="128" spans="1:15" ht="15" customHeight="1">
      <c r="A128" s="222"/>
      <c r="B128" s="90" t="s">
        <v>863</v>
      </c>
      <c r="C128" s="91" t="s">
        <v>932</v>
      </c>
      <c r="D128" s="90" t="s">
        <v>1008</v>
      </c>
      <c r="E128" s="92" t="s">
        <v>1004</v>
      </c>
      <c r="F128" s="92" t="s">
        <v>434</v>
      </c>
      <c r="G128" s="92" t="s">
        <v>401</v>
      </c>
      <c r="H128" s="123" t="s">
        <v>0</v>
      </c>
      <c r="I128" s="345">
        <v>0</v>
      </c>
      <c r="J128" s="346">
        <v>0</v>
      </c>
      <c r="K128" s="346">
        <v>0</v>
      </c>
      <c r="L128" s="346">
        <v>0</v>
      </c>
      <c r="M128" s="90" t="s">
        <v>867</v>
      </c>
      <c r="N128" s="92"/>
      <c r="O128" s="92"/>
    </row>
    <row r="129" spans="1:15" ht="15" customHeight="1">
      <c r="A129" s="222"/>
      <c r="B129" s="90" t="s">
        <v>863</v>
      </c>
      <c r="C129" s="91" t="s">
        <v>932</v>
      </c>
      <c r="D129" s="90" t="s">
        <v>1009</v>
      </c>
      <c r="E129" s="92" t="s">
        <v>1004</v>
      </c>
      <c r="F129" s="92" t="s">
        <v>434</v>
      </c>
      <c r="G129" s="92" t="s">
        <v>407</v>
      </c>
      <c r="H129" s="123" t="s">
        <v>0</v>
      </c>
      <c r="I129" s="345">
        <v>0</v>
      </c>
      <c r="J129" s="346">
        <v>0</v>
      </c>
      <c r="K129" s="346">
        <v>0</v>
      </c>
      <c r="L129" s="346">
        <v>0</v>
      </c>
      <c r="M129" s="90" t="s">
        <v>867</v>
      </c>
      <c r="N129" s="92"/>
      <c r="O129" s="92"/>
    </row>
    <row r="130" spans="1:15" ht="15" customHeight="1">
      <c r="A130" s="222"/>
      <c r="B130" s="90" t="s">
        <v>863</v>
      </c>
      <c r="C130" s="91" t="s">
        <v>932</v>
      </c>
      <c r="D130" s="90" t="s">
        <v>1010</v>
      </c>
      <c r="E130" s="92" t="s">
        <v>1011</v>
      </c>
      <c r="F130" s="92" t="s">
        <v>424</v>
      </c>
      <c r="G130" s="92" t="s">
        <v>584</v>
      </c>
      <c r="H130" s="123" t="s">
        <v>0</v>
      </c>
      <c r="I130" s="345">
        <v>0</v>
      </c>
      <c r="J130" s="346">
        <v>0</v>
      </c>
      <c r="K130" s="346">
        <v>0</v>
      </c>
      <c r="L130" s="346">
        <v>0</v>
      </c>
      <c r="M130" s="90" t="s">
        <v>867</v>
      </c>
      <c r="N130" s="92"/>
      <c r="O130" s="92"/>
    </row>
    <row r="131" spans="1:15" ht="15" customHeight="1">
      <c r="A131" s="222"/>
      <c r="B131" s="90" t="s">
        <v>863</v>
      </c>
      <c r="C131" s="91" t="s">
        <v>932</v>
      </c>
      <c r="D131" s="90" t="s">
        <v>1012</v>
      </c>
      <c r="E131" s="92" t="s">
        <v>1011</v>
      </c>
      <c r="F131" s="92" t="s">
        <v>424</v>
      </c>
      <c r="G131" s="92" t="s">
        <v>401</v>
      </c>
      <c r="H131" s="123" t="s">
        <v>0</v>
      </c>
      <c r="I131" s="345">
        <v>0</v>
      </c>
      <c r="J131" s="346">
        <v>0</v>
      </c>
      <c r="K131" s="346">
        <v>0</v>
      </c>
      <c r="L131" s="346">
        <v>0</v>
      </c>
      <c r="M131" s="90" t="s">
        <v>867</v>
      </c>
      <c r="N131" s="92"/>
      <c r="O131" s="92"/>
    </row>
    <row r="132" spans="1:15" ht="15" customHeight="1">
      <c r="A132" s="222"/>
      <c r="B132" s="90" t="s">
        <v>863</v>
      </c>
      <c r="C132" s="91" t="s">
        <v>932</v>
      </c>
      <c r="D132" s="90" t="s">
        <v>1013</v>
      </c>
      <c r="E132" s="92" t="s">
        <v>1011</v>
      </c>
      <c r="F132" s="92" t="s">
        <v>424</v>
      </c>
      <c r="G132" s="92" t="s">
        <v>407</v>
      </c>
      <c r="H132" s="123" t="s">
        <v>0</v>
      </c>
      <c r="I132" s="345">
        <v>0</v>
      </c>
      <c r="J132" s="346">
        <v>0</v>
      </c>
      <c r="K132" s="346">
        <v>0</v>
      </c>
      <c r="L132" s="346">
        <v>0</v>
      </c>
      <c r="M132" s="90" t="s">
        <v>867</v>
      </c>
      <c r="N132" s="92"/>
      <c r="O132" s="92"/>
    </row>
    <row r="133" spans="1:15" ht="15" customHeight="1">
      <c r="A133" s="222"/>
      <c r="B133" s="90" t="s">
        <v>863</v>
      </c>
      <c r="C133" s="91" t="s">
        <v>932</v>
      </c>
      <c r="D133" s="90" t="s">
        <v>1014</v>
      </c>
      <c r="E133" s="92" t="s">
        <v>1011</v>
      </c>
      <c r="F133" s="92" t="s">
        <v>434</v>
      </c>
      <c r="G133" s="92" t="s">
        <v>584</v>
      </c>
      <c r="H133" s="123" t="s">
        <v>0</v>
      </c>
      <c r="I133" s="345">
        <v>0</v>
      </c>
      <c r="J133" s="346">
        <v>0</v>
      </c>
      <c r="K133" s="346">
        <v>0</v>
      </c>
      <c r="L133" s="346">
        <v>0</v>
      </c>
      <c r="M133" s="90" t="s">
        <v>867</v>
      </c>
      <c r="N133" s="92"/>
      <c r="O133" s="92"/>
    </row>
    <row r="134" spans="1:15" ht="15" customHeight="1">
      <c r="A134" s="222"/>
      <c r="B134" s="90" t="s">
        <v>863</v>
      </c>
      <c r="C134" s="91" t="s">
        <v>932</v>
      </c>
      <c r="D134" s="90" t="s">
        <v>1015</v>
      </c>
      <c r="E134" s="92" t="s">
        <v>1011</v>
      </c>
      <c r="F134" s="92" t="s">
        <v>434</v>
      </c>
      <c r="G134" s="92" t="s">
        <v>401</v>
      </c>
      <c r="H134" s="123" t="s">
        <v>0</v>
      </c>
      <c r="I134" s="345">
        <v>0</v>
      </c>
      <c r="J134" s="346">
        <v>0</v>
      </c>
      <c r="K134" s="346">
        <v>0</v>
      </c>
      <c r="L134" s="346">
        <v>0</v>
      </c>
      <c r="M134" s="90" t="s">
        <v>867</v>
      </c>
      <c r="N134" s="92"/>
      <c r="O134" s="92"/>
    </row>
    <row r="135" spans="1:15" ht="15" customHeight="1">
      <c r="A135" s="222"/>
      <c r="B135" s="90" t="s">
        <v>863</v>
      </c>
      <c r="C135" s="91" t="s">
        <v>932</v>
      </c>
      <c r="D135" s="90" t="s">
        <v>1016</v>
      </c>
      <c r="E135" s="92" t="s">
        <v>1011</v>
      </c>
      <c r="F135" s="92" t="s">
        <v>434</v>
      </c>
      <c r="G135" s="92" t="s">
        <v>407</v>
      </c>
      <c r="H135" s="123" t="s">
        <v>0</v>
      </c>
      <c r="I135" s="345">
        <v>0</v>
      </c>
      <c r="J135" s="346">
        <v>0</v>
      </c>
      <c r="K135" s="346">
        <v>0</v>
      </c>
      <c r="L135" s="346">
        <v>0</v>
      </c>
      <c r="M135" s="90" t="s">
        <v>867</v>
      </c>
      <c r="N135" s="92"/>
      <c r="O135" s="92"/>
    </row>
    <row r="136" spans="1:15" ht="15" customHeight="1">
      <c r="A136" s="222"/>
      <c r="B136" s="90" t="s">
        <v>863</v>
      </c>
      <c r="C136" s="91" t="s">
        <v>932</v>
      </c>
      <c r="D136" s="90" t="s">
        <v>1017</v>
      </c>
      <c r="E136" s="92" t="s">
        <v>1018</v>
      </c>
      <c r="F136" s="92" t="s">
        <v>424</v>
      </c>
      <c r="G136" s="92" t="s">
        <v>584</v>
      </c>
      <c r="H136" s="123" t="s">
        <v>0</v>
      </c>
      <c r="I136" s="345">
        <v>0</v>
      </c>
      <c r="J136" s="346">
        <v>0</v>
      </c>
      <c r="K136" s="346">
        <v>0</v>
      </c>
      <c r="L136" s="346">
        <v>0</v>
      </c>
      <c r="M136" s="90" t="s">
        <v>867</v>
      </c>
      <c r="N136" s="92"/>
      <c r="O136" s="92"/>
    </row>
    <row r="137" spans="1:15" ht="15" customHeight="1">
      <c r="A137" s="222"/>
      <c r="B137" s="90" t="s">
        <v>863</v>
      </c>
      <c r="C137" s="91" t="s">
        <v>932</v>
      </c>
      <c r="D137" s="90" t="s">
        <v>1019</v>
      </c>
      <c r="E137" s="92" t="s">
        <v>1018</v>
      </c>
      <c r="F137" s="92" t="s">
        <v>424</v>
      </c>
      <c r="G137" s="92" t="s">
        <v>401</v>
      </c>
      <c r="H137" s="123" t="s">
        <v>0</v>
      </c>
      <c r="I137" s="345">
        <v>0</v>
      </c>
      <c r="J137" s="346">
        <v>0</v>
      </c>
      <c r="K137" s="346">
        <v>0</v>
      </c>
      <c r="L137" s="346">
        <v>0</v>
      </c>
      <c r="M137" s="90" t="s">
        <v>867</v>
      </c>
      <c r="N137" s="92"/>
      <c r="O137" s="92"/>
    </row>
    <row r="138" spans="1:15" ht="15" customHeight="1">
      <c r="A138" s="222"/>
      <c r="B138" s="90" t="s">
        <v>863</v>
      </c>
      <c r="C138" s="91" t="s">
        <v>932</v>
      </c>
      <c r="D138" s="90" t="s">
        <v>1020</v>
      </c>
      <c r="E138" s="92" t="s">
        <v>1018</v>
      </c>
      <c r="F138" s="92" t="s">
        <v>424</v>
      </c>
      <c r="G138" s="92" t="s">
        <v>407</v>
      </c>
      <c r="H138" s="123" t="s">
        <v>0</v>
      </c>
      <c r="I138" s="345">
        <v>0</v>
      </c>
      <c r="J138" s="346">
        <v>0</v>
      </c>
      <c r="K138" s="346">
        <v>0</v>
      </c>
      <c r="L138" s="346">
        <v>0</v>
      </c>
      <c r="M138" s="90" t="s">
        <v>867</v>
      </c>
      <c r="N138" s="92"/>
      <c r="O138" s="92"/>
    </row>
    <row r="139" spans="1:15" ht="15" customHeight="1">
      <c r="A139" s="222"/>
      <c r="B139" s="90" t="s">
        <v>863</v>
      </c>
      <c r="C139" s="91" t="s">
        <v>932</v>
      </c>
      <c r="D139" s="90" t="s">
        <v>1021</v>
      </c>
      <c r="E139" s="92" t="s">
        <v>1018</v>
      </c>
      <c r="F139" s="92" t="s">
        <v>434</v>
      </c>
      <c r="G139" s="92" t="s">
        <v>584</v>
      </c>
      <c r="H139" s="123" t="s">
        <v>0</v>
      </c>
      <c r="I139" s="345">
        <v>0</v>
      </c>
      <c r="J139" s="346">
        <v>0</v>
      </c>
      <c r="K139" s="346">
        <v>0</v>
      </c>
      <c r="L139" s="346">
        <v>0</v>
      </c>
      <c r="M139" s="90" t="s">
        <v>867</v>
      </c>
      <c r="N139" s="92"/>
      <c r="O139" s="92"/>
    </row>
    <row r="140" spans="1:15" ht="15" customHeight="1">
      <c r="A140" s="222"/>
      <c r="B140" s="90" t="s">
        <v>863</v>
      </c>
      <c r="C140" s="91" t="s">
        <v>932</v>
      </c>
      <c r="D140" s="90" t="s">
        <v>1022</v>
      </c>
      <c r="E140" s="92" t="s">
        <v>1018</v>
      </c>
      <c r="F140" s="92" t="s">
        <v>434</v>
      </c>
      <c r="G140" s="92" t="s">
        <v>401</v>
      </c>
      <c r="H140" s="123" t="s">
        <v>0</v>
      </c>
      <c r="I140" s="345">
        <v>0</v>
      </c>
      <c r="J140" s="346">
        <v>0</v>
      </c>
      <c r="K140" s="346">
        <v>0</v>
      </c>
      <c r="L140" s="346">
        <v>0</v>
      </c>
      <c r="M140" s="90" t="s">
        <v>867</v>
      </c>
      <c r="N140" s="92"/>
      <c r="O140" s="92"/>
    </row>
    <row r="141" spans="1:15" ht="15" customHeight="1">
      <c r="A141" s="222"/>
      <c r="B141" s="90" t="s">
        <v>863</v>
      </c>
      <c r="C141" s="91" t="s">
        <v>932</v>
      </c>
      <c r="D141" s="90" t="s">
        <v>1023</v>
      </c>
      <c r="E141" s="92" t="s">
        <v>1018</v>
      </c>
      <c r="F141" s="92" t="s">
        <v>434</v>
      </c>
      <c r="G141" s="92" t="s">
        <v>407</v>
      </c>
      <c r="H141" s="123" t="s">
        <v>0</v>
      </c>
      <c r="I141" s="345">
        <v>0</v>
      </c>
      <c r="J141" s="346">
        <v>0</v>
      </c>
      <c r="K141" s="346">
        <v>0</v>
      </c>
      <c r="L141" s="346">
        <v>0</v>
      </c>
      <c r="M141" s="90" t="s">
        <v>867</v>
      </c>
      <c r="N141" s="92"/>
      <c r="O141" s="92"/>
    </row>
    <row r="142" spans="1:15" ht="15" customHeight="1">
      <c r="A142" s="222"/>
      <c r="B142" s="90" t="s">
        <v>863</v>
      </c>
      <c r="C142" s="91" t="s">
        <v>932</v>
      </c>
      <c r="D142" s="90" t="s">
        <v>1024</v>
      </c>
      <c r="E142" s="92" t="s">
        <v>1025</v>
      </c>
      <c r="F142" s="92" t="s">
        <v>424</v>
      </c>
      <c r="G142" s="92" t="s">
        <v>584</v>
      </c>
      <c r="H142" s="123" t="s">
        <v>0</v>
      </c>
      <c r="I142" s="345">
        <v>6</v>
      </c>
      <c r="J142" s="346">
        <v>17.905760000000001</v>
      </c>
      <c r="K142" s="346">
        <v>17.87163</v>
      </c>
      <c r="L142" s="346">
        <v>17.870560000000001</v>
      </c>
      <c r="M142" s="90" t="s">
        <v>867</v>
      </c>
      <c r="N142" s="92"/>
      <c r="O142" s="92"/>
    </row>
    <row r="143" spans="1:15" ht="15" customHeight="1">
      <c r="A143" s="222"/>
      <c r="B143" s="90" t="s">
        <v>863</v>
      </c>
      <c r="C143" s="91" t="s">
        <v>932</v>
      </c>
      <c r="D143" s="90" t="s">
        <v>1026</v>
      </c>
      <c r="E143" s="92" t="s">
        <v>1025</v>
      </c>
      <c r="F143" s="92" t="s">
        <v>424</v>
      </c>
      <c r="G143" s="92" t="s">
        <v>401</v>
      </c>
      <c r="H143" s="123" t="s">
        <v>0</v>
      </c>
      <c r="I143" s="345">
        <v>1</v>
      </c>
      <c r="J143" s="346">
        <v>0.89311300000000005</v>
      </c>
      <c r="K143" s="346">
        <v>0.89141099999999995</v>
      </c>
      <c r="L143" s="346">
        <v>0.89135699999999995</v>
      </c>
      <c r="M143" s="90" t="s">
        <v>867</v>
      </c>
      <c r="N143" s="92"/>
      <c r="O143" s="92"/>
    </row>
    <row r="144" spans="1:15" ht="15" customHeight="1">
      <c r="A144" s="222"/>
      <c r="B144" s="90" t="s">
        <v>863</v>
      </c>
      <c r="C144" s="91" t="s">
        <v>932</v>
      </c>
      <c r="D144" s="90" t="s">
        <v>1027</v>
      </c>
      <c r="E144" s="92" t="s">
        <v>1025</v>
      </c>
      <c r="F144" s="92" t="s">
        <v>424</v>
      </c>
      <c r="G144" s="92" t="s">
        <v>407</v>
      </c>
      <c r="H144" s="123" t="s">
        <v>0</v>
      </c>
      <c r="I144" s="345">
        <v>0</v>
      </c>
      <c r="J144" s="346">
        <v>3.555625</v>
      </c>
      <c r="K144" s="346">
        <v>3.5488490000000001</v>
      </c>
      <c r="L144" s="346">
        <v>3.5486360000000001</v>
      </c>
      <c r="M144" s="90" t="s">
        <v>867</v>
      </c>
      <c r="N144" s="92"/>
      <c r="O144" s="92"/>
    </row>
    <row r="145" spans="1:15" ht="15" customHeight="1">
      <c r="A145" s="222"/>
      <c r="B145" s="90" t="s">
        <v>863</v>
      </c>
      <c r="C145" s="91" t="s">
        <v>932</v>
      </c>
      <c r="D145" s="90" t="s">
        <v>1028</v>
      </c>
      <c r="E145" s="92" t="s">
        <v>1025</v>
      </c>
      <c r="F145" s="92" t="s">
        <v>434</v>
      </c>
      <c r="G145" s="92" t="s">
        <v>584</v>
      </c>
      <c r="H145" s="123" t="s">
        <v>0</v>
      </c>
      <c r="I145" s="345">
        <v>1</v>
      </c>
      <c r="J145" s="346">
        <v>1.2968059999999999</v>
      </c>
      <c r="K145" s="346">
        <v>1.2968059999999999</v>
      </c>
      <c r="L145" s="346">
        <v>1.2968059999999999</v>
      </c>
      <c r="M145" s="90" t="s">
        <v>867</v>
      </c>
      <c r="N145" s="92" t="s">
        <v>926</v>
      </c>
      <c r="O145" s="92"/>
    </row>
    <row r="146" spans="1:15" ht="15" customHeight="1">
      <c r="A146" s="222"/>
      <c r="B146" s="90" t="s">
        <v>863</v>
      </c>
      <c r="C146" s="91" t="s">
        <v>932</v>
      </c>
      <c r="D146" s="90" t="s">
        <v>1029</v>
      </c>
      <c r="E146" s="92" t="s">
        <v>1025</v>
      </c>
      <c r="F146" s="92" t="s">
        <v>434</v>
      </c>
      <c r="G146" s="92" t="s">
        <v>401</v>
      </c>
      <c r="H146" s="123" t="s">
        <v>0</v>
      </c>
      <c r="I146" s="345">
        <v>0</v>
      </c>
      <c r="J146" s="346">
        <v>6.0113E-2</v>
      </c>
      <c r="K146" s="346">
        <v>6.0113E-2</v>
      </c>
      <c r="L146" s="346">
        <v>6.0113E-2</v>
      </c>
      <c r="M146" s="90" t="s">
        <v>867</v>
      </c>
      <c r="N146" s="92"/>
      <c r="O146" s="92"/>
    </row>
    <row r="147" spans="1:15" ht="15" customHeight="1">
      <c r="A147" s="222"/>
      <c r="B147" s="90" t="s">
        <v>863</v>
      </c>
      <c r="C147" s="91" t="s">
        <v>932</v>
      </c>
      <c r="D147" s="90" t="s">
        <v>1030</v>
      </c>
      <c r="E147" s="92" t="s">
        <v>1025</v>
      </c>
      <c r="F147" s="92" t="s">
        <v>434</v>
      </c>
      <c r="G147" s="92" t="s">
        <v>407</v>
      </c>
      <c r="H147" s="123" t="s">
        <v>0</v>
      </c>
      <c r="I147" s="345">
        <v>0</v>
      </c>
      <c r="J147" s="346">
        <v>1.0508999999999999E-2</v>
      </c>
      <c r="K147" s="346">
        <v>1.0508999999999999E-2</v>
      </c>
      <c r="L147" s="346">
        <v>1.0508999999999999E-2</v>
      </c>
      <c r="M147" s="90" t="s">
        <v>867</v>
      </c>
      <c r="N147" s="92"/>
      <c r="O147" s="92"/>
    </row>
    <row r="148" spans="1:15" ht="15" customHeight="1">
      <c r="A148" s="222"/>
      <c r="B148" s="90" t="s">
        <v>863</v>
      </c>
      <c r="C148" s="91" t="s">
        <v>932</v>
      </c>
      <c r="D148" s="90" t="s">
        <v>1031</v>
      </c>
      <c r="E148" s="92" t="s">
        <v>1032</v>
      </c>
      <c r="F148" s="92" t="s">
        <v>424</v>
      </c>
      <c r="G148" s="92" t="s">
        <v>584</v>
      </c>
      <c r="H148" s="123" t="s">
        <v>0</v>
      </c>
      <c r="I148" s="345">
        <v>0</v>
      </c>
      <c r="J148" s="346">
        <v>0</v>
      </c>
      <c r="K148" s="346">
        <v>0</v>
      </c>
      <c r="L148" s="346">
        <v>0</v>
      </c>
      <c r="M148" s="90" t="s">
        <v>867</v>
      </c>
      <c r="N148" s="92"/>
      <c r="O148" s="92"/>
    </row>
    <row r="149" spans="1:15" ht="15" customHeight="1">
      <c r="A149" s="222"/>
      <c r="B149" s="90" t="s">
        <v>863</v>
      </c>
      <c r="C149" s="91" t="s">
        <v>932</v>
      </c>
      <c r="D149" s="90" t="s">
        <v>1033</v>
      </c>
      <c r="E149" s="92" t="s">
        <v>1032</v>
      </c>
      <c r="F149" s="92" t="s">
        <v>424</v>
      </c>
      <c r="G149" s="92" t="s">
        <v>401</v>
      </c>
      <c r="H149" s="123" t="s">
        <v>0</v>
      </c>
      <c r="I149" s="345">
        <v>0</v>
      </c>
      <c r="J149" s="346">
        <v>0</v>
      </c>
      <c r="K149" s="346">
        <v>0</v>
      </c>
      <c r="L149" s="346">
        <v>0</v>
      </c>
      <c r="M149" s="90" t="s">
        <v>867</v>
      </c>
      <c r="N149" s="92"/>
      <c r="O149" s="92"/>
    </row>
    <row r="150" spans="1:15" ht="15" customHeight="1">
      <c r="A150" s="222"/>
      <c r="B150" s="90" t="s">
        <v>863</v>
      </c>
      <c r="C150" s="91" t="s">
        <v>932</v>
      </c>
      <c r="D150" s="90" t="s">
        <v>1034</v>
      </c>
      <c r="E150" s="92" t="s">
        <v>1032</v>
      </c>
      <c r="F150" s="92" t="s">
        <v>424</v>
      </c>
      <c r="G150" s="92" t="s">
        <v>407</v>
      </c>
      <c r="H150" s="123" t="s">
        <v>0</v>
      </c>
      <c r="I150" s="345">
        <v>0</v>
      </c>
      <c r="J150" s="346">
        <v>0</v>
      </c>
      <c r="K150" s="346">
        <v>0</v>
      </c>
      <c r="L150" s="346">
        <v>0</v>
      </c>
      <c r="M150" s="90" t="s">
        <v>867</v>
      </c>
      <c r="N150" s="92"/>
      <c r="O150" s="92"/>
    </row>
    <row r="151" spans="1:15" ht="15" customHeight="1">
      <c r="A151" s="222"/>
      <c r="B151" s="90" t="s">
        <v>863</v>
      </c>
      <c r="C151" s="91" t="s">
        <v>932</v>
      </c>
      <c r="D151" s="90" t="s">
        <v>1035</v>
      </c>
      <c r="E151" s="92" t="s">
        <v>1032</v>
      </c>
      <c r="F151" s="92" t="s">
        <v>434</v>
      </c>
      <c r="G151" s="92" t="s">
        <v>584</v>
      </c>
      <c r="H151" s="123" t="s">
        <v>0</v>
      </c>
      <c r="I151" s="345">
        <v>0</v>
      </c>
      <c r="J151" s="346">
        <v>0</v>
      </c>
      <c r="K151" s="346">
        <v>0</v>
      </c>
      <c r="L151" s="346">
        <v>0</v>
      </c>
      <c r="M151" s="90" t="s">
        <v>867</v>
      </c>
      <c r="N151" s="92"/>
      <c r="O151" s="92"/>
    </row>
    <row r="152" spans="1:15" ht="15" customHeight="1">
      <c r="A152" s="222"/>
      <c r="B152" s="90" t="s">
        <v>863</v>
      </c>
      <c r="C152" s="91" t="s">
        <v>932</v>
      </c>
      <c r="D152" s="90" t="s">
        <v>1036</v>
      </c>
      <c r="E152" s="92" t="s">
        <v>1032</v>
      </c>
      <c r="F152" s="92" t="s">
        <v>434</v>
      </c>
      <c r="G152" s="92" t="s">
        <v>401</v>
      </c>
      <c r="H152" s="123" t="s">
        <v>0</v>
      </c>
      <c r="I152" s="345">
        <v>0</v>
      </c>
      <c r="J152" s="346">
        <v>0</v>
      </c>
      <c r="K152" s="346">
        <v>0</v>
      </c>
      <c r="L152" s="346">
        <v>0</v>
      </c>
      <c r="M152" s="90" t="s">
        <v>867</v>
      </c>
      <c r="N152" s="92"/>
      <c r="O152" s="92"/>
    </row>
    <row r="153" spans="1:15" ht="15" customHeight="1">
      <c r="A153" s="222"/>
      <c r="B153" s="90" t="s">
        <v>863</v>
      </c>
      <c r="C153" s="91" t="s">
        <v>932</v>
      </c>
      <c r="D153" s="90" t="s">
        <v>1037</v>
      </c>
      <c r="E153" s="92" t="s">
        <v>1032</v>
      </c>
      <c r="F153" s="92" t="s">
        <v>434</v>
      </c>
      <c r="G153" s="92" t="s">
        <v>407</v>
      </c>
      <c r="H153" s="123" t="s">
        <v>0</v>
      </c>
      <c r="I153" s="345">
        <v>0</v>
      </c>
      <c r="J153" s="346">
        <v>0</v>
      </c>
      <c r="K153" s="346">
        <v>0</v>
      </c>
      <c r="L153" s="346">
        <v>0</v>
      </c>
      <c r="M153" s="90" t="s">
        <v>867</v>
      </c>
      <c r="N153" s="92"/>
      <c r="O153" s="92"/>
    </row>
    <row r="154" spans="1:15" ht="15" customHeight="1">
      <c r="A154" s="222"/>
      <c r="B154" s="90" t="s">
        <v>863</v>
      </c>
      <c r="C154" s="91" t="s">
        <v>932</v>
      </c>
      <c r="D154" s="90" t="s">
        <v>1038</v>
      </c>
      <c r="E154" s="92" t="s">
        <v>1039</v>
      </c>
      <c r="F154" s="92" t="s">
        <v>424</v>
      </c>
      <c r="G154" s="92" t="s">
        <v>584</v>
      </c>
      <c r="H154" s="123" t="s">
        <v>0</v>
      </c>
      <c r="I154" s="345">
        <v>0</v>
      </c>
      <c r="J154" s="346">
        <v>6.2067899999999998</v>
      </c>
      <c r="K154" s="346">
        <v>6.1947460000000003</v>
      </c>
      <c r="L154" s="346">
        <v>6.1934290000000001</v>
      </c>
      <c r="M154" s="90" t="s">
        <v>867</v>
      </c>
      <c r="N154" s="92"/>
      <c r="O154" s="92"/>
    </row>
    <row r="155" spans="1:15" ht="15" customHeight="1">
      <c r="A155" s="222"/>
      <c r="B155" s="90" t="s">
        <v>863</v>
      </c>
      <c r="C155" s="91" t="s">
        <v>932</v>
      </c>
      <c r="D155" s="90" t="s">
        <v>1040</v>
      </c>
      <c r="E155" s="92" t="s">
        <v>1039</v>
      </c>
      <c r="F155" s="92" t="s">
        <v>424</v>
      </c>
      <c r="G155" s="92" t="s">
        <v>401</v>
      </c>
      <c r="H155" s="123" t="s">
        <v>0</v>
      </c>
      <c r="I155" s="345">
        <v>0</v>
      </c>
      <c r="J155" s="346">
        <v>0.55770200000000003</v>
      </c>
      <c r="K155" s="346">
        <v>0.55662</v>
      </c>
      <c r="L155" s="346">
        <v>0.55650200000000005</v>
      </c>
      <c r="M155" s="90" t="s">
        <v>867</v>
      </c>
      <c r="N155" s="92"/>
      <c r="O155" s="92"/>
    </row>
    <row r="156" spans="1:15" ht="15" customHeight="1">
      <c r="A156" s="222"/>
      <c r="B156" s="90" t="s">
        <v>863</v>
      </c>
      <c r="C156" s="91" t="s">
        <v>932</v>
      </c>
      <c r="D156" s="90" t="s">
        <v>1041</v>
      </c>
      <c r="E156" s="92" t="s">
        <v>1039</v>
      </c>
      <c r="F156" s="92" t="s">
        <v>424</v>
      </c>
      <c r="G156" s="92" t="s">
        <v>407</v>
      </c>
      <c r="H156" s="123" t="s">
        <v>0</v>
      </c>
      <c r="I156" s="345">
        <v>0</v>
      </c>
      <c r="J156" s="346">
        <v>1.0215E-2</v>
      </c>
      <c r="K156" s="346">
        <v>1.0194999999999999E-2</v>
      </c>
      <c r="L156" s="346">
        <v>1.0193000000000001E-2</v>
      </c>
      <c r="M156" s="90" t="s">
        <v>867</v>
      </c>
      <c r="N156" s="92"/>
      <c r="O156" s="92"/>
    </row>
    <row r="157" spans="1:15" ht="15" customHeight="1">
      <c r="A157" s="222"/>
      <c r="B157" s="90" t="s">
        <v>863</v>
      </c>
      <c r="C157" s="91" t="s">
        <v>932</v>
      </c>
      <c r="D157" s="90" t="s">
        <v>1042</v>
      </c>
      <c r="E157" s="92" t="s">
        <v>1039</v>
      </c>
      <c r="F157" s="92" t="s">
        <v>434</v>
      </c>
      <c r="G157" s="92" t="s">
        <v>584</v>
      </c>
      <c r="H157" s="123" t="s">
        <v>0</v>
      </c>
      <c r="I157" s="345">
        <v>0</v>
      </c>
      <c r="J157" s="346">
        <v>0</v>
      </c>
      <c r="K157" s="346">
        <v>0</v>
      </c>
      <c r="L157" s="346">
        <v>0</v>
      </c>
      <c r="M157" s="90" t="s">
        <v>867</v>
      </c>
      <c r="N157" s="92"/>
      <c r="O157" s="92"/>
    </row>
    <row r="158" spans="1:15" ht="15" customHeight="1">
      <c r="A158" s="222"/>
      <c r="B158" s="90" t="s">
        <v>863</v>
      </c>
      <c r="C158" s="91" t="s">
        <v>932</v>
      </c>
      <c r="D158" s="90" t="s">
        <v>1043</v>
      </c>
      <c r="E158" s="92" t="s">
        <v>1039</v>
      </c>
      <c r="F158" s="92" t="s">
        <v>434</v>
      </c>
      <c r="G158" s="92" t="s">
        <v>401</v>
      </c>
      <c r="H158" s="123" t="s">
        <v>0</v>
      </c>
      <c r="I158" s="345">
        <v>0</v>
      </c>
      <c r="J158" s="346">
        <v>0</v>
      </c>
      <c r="K158" s="346">
        <v>0</v>
      </c>
      <c r="L158" s="346">
        <v>0</v>
      </c>
      <c r="M158" s="90" t="s">
        <v>867</v>
      </c>
      <c r="N158" s="92"/>
      <c r="O158" s="92"/>
    </row>
    <row r="159" spans="1:15" ht="15" customHeight="1">
      <c r="A159" s="222"/>
      <c r="B159" s="90" t="s">
        <v>863</v>
      </c>
      <c r="C159" s="91" t="s">
        <v>932</v>
      </c>
      <c r="D159" s="90" t="s">
        <v>1044</v>
      </c>
      <c r="E159" s="92" t="s">
        <v>1039</v>
      </c>
      <c r="F159" s="92" t="s">
        <v>434</v>
      </c>
      <c r="G159" s="92" t="s">
        <v>407</v>
      </c>
      <c r="H159" s="123" t="s">
        <v>0</v>
      </c>
      <c r="I159" s="345">
        <v>0</v>
      </c>
      <c r="J159" s="346">
        <v>0</v>
      </c>
      <c r="K159" s="346">
        <v>0</v>
      </c>
      <c r="L159" s="346">
        <v>0</v>
      </c>
      <c r="M159" s="90" t="s">
        <v>867</v>
      </c>
      <c r="N159" s="92"/>
      <c r="O159" s="92"/>
    </row>
    <row r="160" spans="1:15" ht="15" customHeight="1">
      <c r="A160" s="222"/>
      <c r="B160" s="90" t="s">
        <v>863</v>
      </c>
      <c r="C160" s="91" t="s">
        <v>932</v>
      </c>
      <c r="D160" s="90" t="s">
        <v>1045</v>
      </c>
      <c r="E160" s="92" t="s">
        <v>1046</v>
      </c>
      <c r="F160" s="92" t="s">
        <v>424</v>
      </c>
      <c r="G160" s="92" t="s">
        <v>584</v>
      </c>
      <c r="H160" s="123" t="s">
        <v>0</v>
      </c>
      <c r="I160" s="345">
        <v>0</v>
      </c>
      <c r="J160" s="346">
        <v>0</v>
      </c>
      <c r="K160" s="346">
        <v>0</v>
      </c>
      <c r="L160" s="346">
        <v>0</v>
      </c>
      <c r="M160" s="90" t="s">
        <v>867</v>
      </c>
      <c r="N160" s="92"/>
      <c r="O160" s="92"/>
    </row>
    <row r="161" spans="1:15" ht="15" customHeight="1">
      <c r="A161" s="222"/>
      <c r="B161" s="90" t="s">
        <v>863</v>
      </c>
      <c r="C161" s="91" t="s">
        <v>932</v>
      </c>
      <c r="D161" s="90" t="s">
        <v>1047</v>
      </c>
      <c r="E161" s="92" t="s">
        <v>1046</v>
      </c>
      <c r="F161" s="92" t="s">
        <v>424</v>
      </c>
      <c r="G161" s="92" t="s">
        <v>401</v>
      </c>
      <c r="H161" s="123" t="s">
        <v>0</v>
      </c>
      <c r="I161" s="345">
        <v>0</v>
      </c>
      <c r="J161" s="346">
        <v>0</v>
      </c>
      <c r="K161" s="346">
        <v>0</v>
      </c>
      <c r="L161" s="346">
        <v>0</v>
      </c>
      <c r="M161" s="90" t="s">
        <v>867</v>
      </c>
      <c r="N161" s="92"/>
      <c r="O161" s="92"/>
    </row>
    <row r="162" spans="1:15" ht="15" customHeight="1">
      <c r="A162" s="222"/>
      <c r="B162" s="90" t="s">
        <v>863</v>
      </c>
      <c r="C162" s="91" t="s">
        <v>932</v>
      </c>
      <c r="D162" s="90" t="s">
        <v>1048</v>
      </c>
      <c r="E162" s="92" t="s">
        <v>1046</v>
      </c>
      <c r="F162" s="92" t="s">
        <v>424</v>
      </c>
      <c r="G162" s="92" t="s">
        <v>407</v>
      </c>
      <c r="H162" s="123" t="s">
        <v>0</v>
      </c>
      <c r="I162" s="345">
        <v>0</v>
      </c>
      <c r="J162" s="346">
        <v>0</v>
      </c>
      <c r="K162" s="346">
        <v>0</v>
      </c>
      <c r="L162" s="346">
        <v>0</v>
      </c>
      <c r="M162" s="90" t="s">
        <v>867</v>
      </c>
      <c r="N162" s="92"/>
      <c r="O162" s="92"/>
    </row>
    <row r="163" spans="1:15" ht="15" customHeight="1">
      <c r="A163" s="222"/>
      <c r="B163" s="90" t="s">
        <v>863</v>
      </c>
      <c r="C163" s="91" t="s">
        <v>932</v>
      </c>
      <c r="D163" s="90" t="s">
        <v>1049</v>
      </c>
      <c r="E163" s="92" t="s">
        <v>1046</v>
      </c>
      <c r="F163" s="92" t="s">
        <v>434</v>
      </c>
      <c r="G163" s="92" t="s">
        <v>584</v>
      </c>
      <c r="H163" s="123" t="s">
        <v>0</v>
      </c>
      <c r="I163" s="345">
        <v>0</v>
      </c>
      <c r="J163" s="346">
        <v>0</v>
      </c>
      <c r="K163" s="346">
        <v>0</v>
      </c>
      <c r="L163" s="346">
        <v>0</v>
      </c>
      <c r="M163" s="90" t="s">
        <v>867</v>
      </c>
      <c r="N163" s="92"/>
      <c r="O163" s="92"/>
    </row>
    <row r="164" spans="1:15" ht="15" customHeight="1">
      <c r="A164" s="222"/>
      <c r="B164" s="90" t="s">
        <v>863</v>
      </c>
      <c r="C164" s="91" t="s">
        <v>932</v>
      </c>
      <c r="D164" s="90" t="s">
        <v>1050</v>
      </c>
      <c r="E164" s="92" t="s">
        <v>1046</v>
      </c>
      <c r="F164" s="92" t="s">
        <v>434</v>
      </c>
      <c r="G164" s="92" t="s">
        <v>401</v>
      </c>
      <c r="H164" s="123" t="s">
        <v>0</v>
      </c>
      <c r="I164" s="345">
        <v>0</v>
      </c>
      <c r="J164" s="346">
        <v>0</v>
      </c>
      <c r="K164" s="346">
        <v>0</v>
      </c>
      <c r="L164" s="346">
        <v>0</v>
      </c>
      <c r="M164" s="90" t="s">
        <v>867</v>
      </c>
      <c r="N164" s="92"/>
      <c r="O164" s="92"/>
    </row>
    <row r="165" spans="1:15" ht="15" customHeight="1">
      <c r="A165" s="222"/>
      <c r="B165" s="90" t="s">
        <v>863</v>
      </c>
      <c r="C165" s="91" t="s">
        <v>932</v>
      </c>
      <c r="D165" s="90" t="s">
        <v>1051</v>
      </c>
      <c r="E165" s="92" t="s">
        <v>1046</v>
      </c>
      <c r="F165" s="92" t="s">
        <v>434</v>
      </c>
      <c r="G165" s="92" t="s">
        <v>407</v>
      </c>
      <c r="H165" s="123" t="s">
        <v>0</v>
      </c>
      <c r="I165" s="345">
        <v>0</v>
      </c>
      <c r="J165" s="346">
        <v>0</v>
      </c>
      <c r="K165" s="346">
        <v>0</v>
      </c>
      <c r="L165" s="346">
        <v>0</v>
      </c>
      <c r="M165" s="90" t="s">
        <v>867</v>
      </c>
      <c r="N165" s="92"/>
      <c r="O165" s="92"/>
    </row>
    <row r="166" spans="1:15" ht="15" customHeight="1">
      <c r="A166" s="222"/>
      <c r="B166" s="90" t="s">
        <v>863</v>
      </c>
      <c r="C166" s="91" t="s">
        <v>932</v>
      </c>
      <c r="D166" s="90" t="s">
        <v>1052</v>
      </c>
      <c r="E166" s="92" t="s">
        <v>1053</v>
      </c>
      <c r="F166" s="92" t="s">
        <v>424</v>
      </c>
      <c r="G166" s="92" t="s">
        <v>584</v>
      </c>
      <c r="H166" s="123" t="s">
        <v>0</v>
      </c>
      <c r="I166" s="345">
        <v>0</v>
      </c>
      <c r="J166" s="346">
        <v>0</v>
      </c>
      <c r="K166" s="346">
        <v>0</v>
      </c>
      <c r="L166" s="346">
        <v>0</v>
      </c>
      <c r="M166" s="90" t="s">
        <v>867</v>
      </c>
      <c r="N166" s="92"/>
      <c r="O166" s="92"/>
    </row>
    <row r="167" spans="1:15" ht="15" customHeight="1">
      <c r="A167" s="222"/>
      <c r="B167" s="90" t="s">
        <v>863</v>
      </c>
      <c r="C167" s="91" t="s">
        <v>932</v>
      </c>
      <c r="D167" s="90" t="s">
        <v>1054</v>
      </c>
      <c r="E167" s="92" t="s">
        <v>1053</v>
      </c>
      <c r="F167" s="92" t="s">
        <v>424</v>
      </c>
      <c r="G167" s="92" t="s">
        <v>401</v>
      </c>
      <c r="H167" s="123" t="s">
        <v>0</v>
      </c>
      <c r="I167" s="345">
        <v>0</v>
      </c>
      <c r="J167" s="346">
        <v>0</v>
      </c>
      <c r="K167" s="346">
        <v>0</v>
      </c>
      <c r="L167" s="346">
        <v>0</v>
      </c>
      <c r="M167" s="90" t="s">
        <v>867</v>
      </c>
      <c r="N167" s="92"/>
      <c r="O167" s="92"/>
    </row>
    <row r="168" spans="1:15" ht="15" customHeight="1">
      <c r="A168" s="222"/>
      <c r="B168" s="90" t="s">
        <v>863</v>
      </c>
      <c r="C168" s="91" t="s">
        <v>932</v>
      </c>
      <c r="D168" s="90" t="s">
        <v>1055</v>
      </c>
      <c r="E168" s="92" t="s">
        <v>1053</v>
      </c>
      <c r="F168" s="92" t="s">
        <v>424</v>
      </c>
      <c r="G168" s="92" t="s">
        <v>407</v>
      </c>
      <c r="H168" s="123" t="s">
        <v>0</v>
      </c>
      <c r="I168" s="345">
        <v>0</v>
      </c>
      <c r="J168" s="346">
        <v>0</v>
      </c>
      <c r="K168" s="346">
        <v>0</v>
      </c>
      <c r="L168" s="346">
        <v>0</v>
      </c>
      <c r="M168" s="90" t="s">
        <v>867</v>
      </c>
      <c r="N168" s="92"/>
      <c r="O168" s="92"/>
    </row>
    <row r="169" spans="1:15" ht="15" customHeight="1">
      <c r="A169" s="222"/>
      <c r="B169" s="90" t="s">
        <v>863</v>
      </c>
      <c r="C169" s="91" t="s">
        <v>932</v>
      </c>
      <c r="D169" s="90" t="s">
        <v>1056</v>
      </c>
      <c r="E169" s="92" t="s">
        <v>1053</v>
      </c>
      <c r="F169" s="92" t="s">
        <v>434</v>
      </c>
      <c r="G169" s="92" t="s">
        <v>584</v>
      </c>
      <c r="H169" s="123" t="s">
        <v>0</v>
      </c>
      <c r="I169" s="345">
        <v>0</v>
      </c>
      <c r="J169" s="346">
        <v>0</v>
      </c>
      <c r="K169" s="346">
        <v>0</v>
      </c>
      <c r="L169" s="346">
        <v>0</v>
      </c>
      <c r="M169" s="90" t="s">
        <v>867</v>
      </c>
      <c r="N169" s="92"/>
      <c r="O169" s="92"/>
    </row>
    <row r="170" spans="1:15" ht="15" customHeight="1">
      <c r="A170" s="222"/>
      <c r="B170" s="90" t="s">
        <v>863</v>
      </c>
      <c r="C170" s="91" t="s">
        <v>932</v>
      </c>
      <c r="D170" s="90" t="s">
        <v>1057</v>
      </c>
      <c r="E170" s="92" t="s">
        <v>1053</v>
      </c>
      <c r="F170" s="92" t="s">
        <v>434</v>
      </c>
      <c r="G170" s="92" t="s">
        <v>401</v>
      </c>
      <c r="H170" s="123" t="s">
        <v>0</v>
      </c>
      <c r="I170" s="345">
        <v>0</v>
      </c>
      <c r="J170" s="346">
        <v>0</v>
      </c>
      <c r="K170" s="346">
        <v>0</v>
      </c>
      <c r="L170" s="346">
        <v>0</v>
      </c>
      <c r="M170" s="90" t="s">
        <v>867</v>
      </c>
      <c r="N170" s="92"/>
      <c r="O170" s="92"/>
    </row>
    <row r="171" spans="1:15" ht="15" customHeight="1">
      <c r="A171" s="222"/>
      <c r="B171" s="90" t="s">
        <v>863</v>
      </c>
      <c r="C171" s="91" t="s">
        <v>932</v>
      </c>
      <c r="D171" s="90" t="s">
        <v>1058</v>
      </c>
      <c r="E171" s="92" t="s">
        <v>1053</v>
      </c>
      <c r="F171" s="92" t="s">
        <v>434</v>
      </c>
      <c r="G171" s="92" t="s">
        <v>407</v>
      </c>
      <c r="H171" s="123" t="s">
        <v>0</v>
      </c>
      <c r="I171" s="345">
        <v>0</v>
      </c>
      <c r="J171" s="346">
        <v>0</v>
      </c>
      <c r="K171" s="346">
        <v>0</v>
      </c>
      <c r="L171" s="346">
        <v>0</v>
      </c>
      <c r="M171" s="90" t="s">
        <v>867</v>
      </c>
      <c r="N171" s="92"/>
      <c r="O171" s="92"/>
    </row>
    <row r="172" spans="1:15" ht="15" customHeight="1">
      <c r="A172" s="222"/>
      <c r="B172" s="90" t="s">
        <v>863</v>
      </c>
      <c r="C172" s="91" t="s">
        <v>932</v>
      </c>
      <c r="D172" s="90" t="s">
        <v>1059</v>
      </c>
      <c r="E172" s="92" t="s">
        <v>1060</v>
      </c>
      <c r="F172" s="92" t="s">
        <v>424</v>
      </c>
      <c r="G172" s="92" t="s">
        <v>584</v>
      </c>
      <c r="H172" s="123" t="s">
        <v>0</v>
      </c>
      <c r="I172" s="345">
        <v>0</v>
      </c>
      <c r="J172" s="346">
        <v>0</v>
      </c>
      <c r="K172" s="346">
        <v>0</v>
      </c>
      <c r="L172" s="346">
        <v>0</v>
      </c>
      <c r="M172" s="90" t="s">
        <v>867</v>
      </c>
      <c r="N172" s="92"/>
      <c r="O172" s="92"/>
    </row>
    <row r="173" spans="1:15" ht="15" customHeight="1">
      <c r="A173" s="222"/>
      <c r="B173" s="90" t="s">
        <v>863</v>
      </c>
      <c r="C173" s="91" t="s">
        <v>932</v>
      </c>
      <c r="D173" s="90" t="s">
        <v>1061</v>
      </c>
      <c r="E173" s="92" t="s">
        <v>1060</v>
      </c>
      <c r="F173" s="92" t="s">
        <v>424</v>
      </c>
      <c r="G173" s="92" t="s">
        <v>401</v>
      </c>
      <c r="H173" s="123" t="s">
        <v>0</v>
      </c>
      <c r="I173" s="345">
        <v>0</v>
      </c>
      <c r="J173" s="346">
        <v>0</v>
      </c>
      <c r="K173" s="346">
        <v>0</v>
      </c>
      <c r="L173" s="346">
        <v>0</v>
      </c>
      <c r="M173" s="90" t="s">
        <v>867</v>
      </c>
      <c r="N173" s="92"/>
      <c r="O173" s="92"/>
    </row>
    <row r="174" spans="1:15" ht="15" customHeight="1">
      <c r="A174" s="222"/>
      <c r="B174" s="90" t="s">
        <v>863</v>
      </c>
      <c r="C174" s="91" t="s">
        <v>932</v>
      </c>
      <c r="D174" s="90" t="s">
        <v>1062</v>
      </c>
      <c r="E174" s="92" t="s">
        <v>1060</v>
      </c>
      <c r="F174" s="92" t="s">
        <v>424</v>
      </c>
      <c r="G174" s="92" t="s">
        <v>407</v>
      </c>
      <c r="H174" s="123" t="s">
        <v>0</v>
      </c>
      <c r="I174" s="345">
        <v>0</v>
      </c>
      <c r="J174" s="346">
        <v>0</v>
      </c>
      <c r="K174" s="346">
        <v>0</v>
      </c>
      <c r="L174" s="346">
        <v>0</v>
      </c>
      <c r="M174" s="90" t="s">
        <v>867</v>
      </c>
      <c r="N174" s="92"/>
      <c r="O174" s="92"/>
    </row>
    <row r="175" spans="1:15" ht="15" customHeight="1">
      <c r="A175" s="222"/>
      <c r="B175" s="90" t="s">
        <v>863</v>
      </c>
      <c r="C175" s="91" t="s">
        <v>932</v>
      </c>
      <c r="D175" s="90" t="s">
        <v>1063</v>
      </c>
      <c r="E175" s="92" t="s">
        <v>1060</v>
      </c>
      <c r="F175" s="92" t="s">
        <v>434</v>
      </c>
      <c r="G175" s="92" t="s">
        <v>584</v>
      </c>
      <c r="H175" s="123" t="s">
        <v>0</v>
      </c>
      <c r="I175" s="345">
        <v>0</v>
      </c>
      <c r="J175" s="346">
        <v>0</v>
      </c>
      <c r="K175" s="346">
        <v>0</v>
      </c>
      <c r="L175" s="346">
        <v>0</v>
      </c>
      <c r="M175" s="90" t="s">
        <v>867</v>
      </c>
      <c r="N175" s="92"/>
      <c r="O175" s="92"/>
    </row>
    <row r="176" spans="1:15" ht="15" customHeight="1">
      <c r="A176" s="222"/>
      <c r="B176" s="90" t="s">
        <v>863</v>
      </c>
      <c r="C176" s="91" t="s">
        <v>932</v>
      </c>
      <c r="D176" s="90" t="s">
        <v>1064</v>
      </c>
      <c r="E176" s="92" t="s">
        <v>1060</v>
      </c>
      <c r="F176" s="92" t="s">
        <v>434</v>
      </c>
      <c r="G176" s="92" t="s">
        <v>401</v>
      </c>
      <c r="H176" s="123" t="s">
        <v>0</v>
      </c>
      <c r="I176" s="345">
        <v>0</v>
      </c>
      <c r="J176" s="346">
        <v>0</v>
      </c>
      <c r="K176" s="346">
        <v>0</v>
      </c>
      <c r="L176" s="346">
        <v>0</v>
      </c>
      <c r="M176" s="90" t="s">
        <v>867</v>
      </c>
      <c r="N176" s="92"/>
      <c r="O176" s="92"/>
    </row>
    <row r="177" spans="1:15" ht="15" customHeight="1">
      <c r="A177" s="222"/>
      <c r="B177" s="90" t="s">
        <v>863</v>
      </c>
      <c r="C177" s="91" t="s">
        <v>932</v>
      </c>
      <c r="D177" s="90" t="s">
        <v>1065</v>
      </c>
      <c r="E177" s="92" t="s">
        <v>1060</v>
      </c>
      <c r="F177" s="92" t="s">
        <v>434</v>
      </c>
      <c r="G177" s="92" t="s">
        <v>407</v>
      </c>
      <c r="H177" s="123" t="s">
        <v>0</v>
      </c>
      <c r="I177" s="345">
        <v>0</v>
      </c>
      <c r="J177" s="346">
        <v>0</v>
      </c>
      <c r="K177" s="346">
        <v>0</v>
      </c>
      <c r="L177" s="346">
        <v>0</v>
      </c>
      <c r="M177" s="90" t="s">
        <v>867</v>
      </c>
      <c r="N177" s="92"/>
      <c r="O177" s="92"/>
    </row>
    <row r="178" spans="1:15" ht="15" customHeight="1">
      <c r="A178" s="222"/>
      <c r="B178" s="90" t="s">
        <v>863</v>
      </c>
      <c r="C178" s="91" t="s">
        <v>932</v>
      </c>
      <c r="D178" s="90" t="s">
        <v>1066</v>
      </c>
      <c r="E178" s="92" t="s">
        <v>917</v>
      </c>
      <c r="F178" s="92" t="s">
        <v>424</v>
      </c>
      <c r="G178" s="92" t="s">
        <v>584</v>
      </c>
      <c r="H178" s="123" t="s">
        <v>0</v>
      </c>
      <c r="I178" s="345">
        <v>0</v>
      </c>
      <c r="J178" s="346">
        <v>0</v>
      </c>
      <c r="K178" s="346">
        <v>0</v>
      </c>
      <c r="L178" s="346">
        <v>0</v>
      </c>
      <c r="M178" s="90" t="s">
        <v>867</v>
      </c>
      <c r="N178" s="92"/>
      <c r="O178" s="92"/>
    </row>
    <row r="179" spans="1:15" ht="15" customHeight="1">
      <c r="A179" s="222"/>
      <c r="B179" s="90" t="s">
        <v>863</v>
      </c>
      <c r="C179" s="91" t="s">
        <v>932</v>
      </c>
      <c r="D179" s="90" t="s">
        <v>1067</v>
      </c>
      <c r="E179" s="92" t="s">
        <v>917</v>
      </c>
      <c r="F179" s="92" t="s">
        <v>424</v>
      </c>
      <c r="G179" s="92" t="s">
        <v>401</v>
      </c>
      <c r="H179" s="123" t="s">
        <v>0</v>
      </c>
      <c r="I179" s="345">
        <v>0</v>
      </c>
      <c r="J179" s="346">
        <v>0</v>
      </c>
      <c r="K179" s="346">
        <v>0</v>
      </c>
      <c r="L179" s="346">
        <v>0</v>
      </c>
      <c r="M179" s="90" t="s">
        <v>867</v>
      </c>
      <c r="N179" s="92"/>
      <c r="O179" s="92"/>
    </row>
    <row r="180" spans="1:15" ht="15" customHeight="1">
      <c r="A180" s="222"/>
      <c r="B180" s="90" t="s">
        <v>863</v>
      </c>
      <c r="C180" s="91" t="s">
        <v>932</v>
      </c>
      <c r="D180" s="90" t="s">
        <v>1068</v>
      </c>
      <c r="E180" s="92" t="s">
        <v>917</v>
      </c>
      <c r="F180" s="92" t="s">
        <v>424</v>
      </c>
      <c r="G180" s="92" t="s">
        <v>407</v>
      </c>
      <c r="H180" s="123" t="s">
        <v>0</v>
      </c>
      <c r="I180" s="345">
        <v>0</v>
      </c>
      <c r="J180" s="346">
        <v>0</v>
      </c>
      <c r="K180" s="346">
        <v>0</v>
      </c>
      <c r="L180" s="346">
        <v>0</v>
      </c>
      <c r="M180" s="90" t="s">
        <v>867</v>
      </c>
      <c r="N180" s="92"/>
      <c r="O180" s="92"/>
    </row>
    <row r="181" spans="1:15" ht="15" customHeight="1">
      <c r="A181" s="222"/>
      <c r="B181" s="90" t="s">
        <v>863</v>
      </c>
      <c r="C181" s="91" t="s">
        <v>932</v>
      </c>
      <c r="D181" s="90" t="s">
        <v>1069</v>
      </c>
      <c r="E181" s="92" t="s">
        <v>917</v>
      </c>
      <c r="F181" s="92" t="s">
        <v>434</v>
      </c>
      <c r="G181" s="92" t="s">
        <v>584</v>
      </c>
      <c r="H181" s="123" t="s">
        <v>0</v>
      </c>
      <c r="I181" s="345">
        <v>0</v>
      </c>
      <c r="J181" s="346">
        <v>0</v>
      </c>
      <c r="K181" s="346">
        <v>0</v>
      </c>
      <c r="L181" s="346">
        <v>0</v>
      </c>
      <c r="M181" s="90" t="s">
        <v>867</v>
      </c>
      <c r="N181" s="92"/>
      <c r="O181" s="92"/>
    </row>
    <row r="182" spans="1:15" ht="15" customHeight="1">
      <c r="A182" s="222"/>
      <c r="B182" s="90" t="s">
        <v>863</v>
      </c>
      <c r="C182" s="91" t="s">
        <v>932</v>
      </c>
      <c r="D182" s="90" t="s">
        <v>1070</v>
      </c>
      <c r="E182" s="92" t="s">
        <v>917</v>
      </c>
      <c r="F182" s="92" t="s">
        <v>434</v>
      </c>
      <c r="G182" s="92" t="s">
        <v>401</v>
      </c>
      <c r="H182" s="123" t="s">
        <v>0</v>
      </c>
      <c r="I182" s="345">
        <v>0</v>
      </c>
      <c r="J182" s="346">
        <v>0</v>
      </c>
      <c r="K182" s="346">
        <v>0</v>
      </c>
      <c r="L182" s="346">
        <v>0</v>
      </c>
      <c r="M182" s="90" t="s">
        <v>867</v>
      </c>
      <c r="N182" s="92"/>
      <c r="O182" s="92"/>
    </row>
    <row r="183" spans="1:15" ht="15" customHeight="1">
      <c r="A183" s="222"/>
      <c r="B183" s="90" t="s">
        <v>863</v>
      </c>
      <c r="C183" s="91" t="s">
        <v>932</v>
      </c>
      <c r="D183" s="90" t="s">
        <v>1071</v>
      </c>
      <c r="E183" s="92" t="s">
        <v>917</v>
      </c>
      <c r="F183" s="92" t="s">
        <v>434</v>
      </c>
      <c r="G183" s="92" t="s">
        <v>407</v>
      </c>
      <c r="H183" s="123" t="s">
        <v>0</v>
      </c>
      <c r="I183" s="345">
        <v>0</v>
      </c>
      <c r="J183" s="346">
        <v>0</v>
      </c>
      <c r="K183" s="346">
        <v>0</v>
      </c>
      <c r="L183" s="346">
        <v>0</v>
      </c>
      <c r="M183" s="90" t="s">
        <v>867</v>
      </c>
      <c r="N183" s="92"/>
      <c r="O183" s="92"/>
    </row>
    <row r="184" spans="1:15" ht="15" customHeight="1">
      <c r="A184" s="222"/>
      <c r="B184" s="90" t="s">
        <v>863</v>
      </c>
      <c r="C184" s="91" t="s">
        <v>932</v>
      </c>
      <c r="D184" s="90" t="s">
        <v>1072</v>
      </c>
      <c r="E184" s="92" t="s">
        <v>1073</v>
      </c>
      <c r="F184" s="92" t="s">
        <v>424</v>
      </c>
      <c r="G184" s="92" t="s">
        <v>584</v>
      </c>
      <c r="H184" s="123" t="s">
        <v>0</v>
      </c>
      <c r="I184" s="345">
        <v>25</v>
      </c>
      <c r="J184" s="346">
        <v>198.12029999999999</v>
      </c>
      <c r="K184" s="346">
        <v>197.7388</v>
      </c>
      <c r="L184" s="346">
        <v>197.2466</v>
      </c>
      <c r="M184" s="90" t="s">
        <v>867</v>
      </c>
      <c r="N184" s="92"/>
      <c r="O184" s="92"/>
    </row>
    <row r="185" spans="1:15" ht="15" customHeight="1">
      <c r="A185" s="222"/>
      <c r="B185" s="90" t="s">
        <v>863</v>
      </c>
      <c r="C185" s="91" t="s">
        <v>932</v>
      </c>
      <c r="D185" s="90" t="s">
        <v>1074</v>
      </c>
      <c r="E185" s="92" t="s">
        <v>1073</v>
      </c>
      <c r="F185" s="92" t="s">
        <v>424</v>
      </c>
      <c r="G185" s="92" t="s">
        <v>401</v>
      </c>
      <c r="H185" s="123" t="s">
        <v>0</v>
      </c>
      <c r="I185" s="345">
        <v>4</v>
      </c>
      <c r="J185" s="346">
        <v>12.12336</v>
      </c>
      <c r="K185" s="346">
        <v>12.100009999999999</v>
      </c>
      <c r="L185" s="346">
        <v>12.069900000000001</v>
      </c>
      <c r="M185" s="90" t="s">
        <v>867</v>
      </c>
      <c r="N185" s="92"/>
      <c r="O185" s="92"/>
    </row>
    <row r="186" spans="1:15" ht="15" customHeight="1">
      <c r="A186" s="222"/>
      <c r="B186" s="90" t="s">
        <v>863</v>
      </c>
      <c r="C186" s="91" t="s">
        <v>932</v>
      </c>
      <c r="D186" s="90" t="s">
        <v>1075</v>
      </c>
      <c r="E186" s="92" t="s">
        <v>1073</v>
      </c>
      <c r="F186" s="92" t="s">
        <v>424</v>
      </c>
      <c r="G186" s="92" t="s">
        <v>407</v>
      </c>
      <c r="H186" s="123" t="s">
        <v>0</v>
      </c>
      <c r="I186" s="345">
        <v>1</v>
      </c>
      <c r="J186" s="346">
        <v>12.998469999999999</v>
      </c>
      <c r="K186" s="346">
        <v>12.97344</v>
      </c>
      <c r="L186" s="346">
        <v>12.94115</v>
      </c>
      <c r="M186" s="90" t="s">
        <v>867</v>
      </c>
      <c r="N186" s="92"/>
      <c r="O186" s="92"/>
    </row>
    <row r="187" spans="1:15" ht="15" customHeight="1">
      <c r="A187" s="222"/>
      <c r="B187" s="90" t="s">
        <v>863</v>
      </c>
      <c r="C187" s="91" t="s">
        <v>932</v>
      </c>
      <c r="D187" s="90" t="s">
        <v>1076</v>
      </c>
      <c r="E187" s="92" t="s">
        <v>1073</v>
      </c>
      <c r="F187" s="92" t="s">
        <v>434</v>
      </c>
      <c r="G187" s="92" t="s">
        <v>584</v>
      </c>
      <c r="H187" s="123" t="s">
        <v>0</v>
      </c>
      <c r="I187" s="345">
        <v>0</v>
      </c>
      <c r="J187" s="346">
        <v>0.723441</v>
      </c>
      <c r="K187" s="346">
        <v>0.723441</v>
      </c>
      <c r="L187" s="346">
        <v>0.723441</v>
      </c>
      <c r="M187" s="90" t="s">
        <v>867</v>
      </c>
      <c r="N187" s="92"/>
      <c r="O187" s="92"/>
    </row>
    <row r="188" spans="1:15" ht="15" customHeight="1">
      <c r="A188" s="222"/>
      <c r="B188" s="90" t="s">
        <v>863</v>
      </c>
      <c r="C188" s="91" t="s">
        <v>932</v>
      </c>
      <c r="D188" s="90" t="s">
        <v>1077</v>
      </c>
      <c r="E188" s="92" t="s">
        <v>1073</v>
      </c>
      <c r="F188" s="92" t="s">
        <v>434</v>
      </c>
      <c r="G188" s="92" t="s">
        <v>401</v>
      </c>
      <c r="H188" s="123" t="s">
        <v>0</v>
      </c>
      <c r="I188" s="345">
        <v>0</v>
      </c>
      <c r="J188" s="346">
        <v>0</v>
      </c>
      <c r="K188" s="346">
        <v>0</v>
      </c>
      <c r="L188" s="346">
        <v>0</v>
      </c>
      <c r="M188" s="90" t="s">
        <v>867</v>
      </c>
      <c r="N188" s="92"/>
      <c r="O188" s="92"/>
    </row>
    <row r="189" spans="1:15" ht="15" customHeight="1">
      <c r="A189" s="222"/>
      <c r="B189" s="90" t="s">
        <v>863</v>
      </c>
      <c r="C189" s="91" t="s">
        <v>932</v>
      </c>
      <c r="D189" s="90" t="s">
        <v>1078</v>
      </c>
      <c r="E189" s="92" t="s">
        <v>1073</v>
      </c>
      <c r="F189" s="92" t="s">
        <v>434</v>
      </c>
      <c r="G189" s="92" t="s">
        <v>407</v>
      </c>
      <c r="H189" s="123" t="s">
        <v>0</v>
      </c>
      <c r="I189" s="345">
        <v>0</v>
      </c>
      <c r="J189" s="346">
        <v>0.258183</v>
      </c>
      <c r="K189" s="346">
        <v>0.258183</v>
      </c>
      <c r="L189" s="346">
        <v>0.258183</v>
      </c>
      <c r="M189" s="90" t="s">
        <v>867</v>
      </c>
      <c r="N189" s="92"/>
      <c r="O189" s="92"/>
    </row>
    <row r="190" spans="1:15" ht="15" customHeight="1">
      <c r="A190" s="222"/>
      <c r="B190" s="90" t="s">
        <v>863</v>
      </c>
      <c r="C190" s="91" t="s">
        <v>1079</v>
      </c>
      <c r="D190" s="90" t="s">
        <v>1080</v>
      </c>
      <c r="E190" s="92" t="s">
        <v>1081</v>
      </c>
      <c r="F190" s="92" t="s">
        <v>424</v>
      </c>
      <c r="G190" s="92" t="s">
        <v>584</v>
      </c>
      <c r="H190" s="123" t="s">
        <v>0</v>
      </c>
      <c r="I190" s="345">
        <v>2</v>
      </c>
      <c r="J190" s="346">
        <v>1.218904</v>
      </c>
      <c r="K190" s="346">
        <v>1.218904</v>
      </c>
      <c r="L190" s="346">
        <v>1.218904</v>
      </c>
      <c r="M190" s="90" t="s">
        <v>867</v>
      </c>
      <c r="N190" s="92"/>
      <c r="O190" s="92"/>
    </row>
    <row r="191" spans="1:15" ht="15" customHeight="1">
      <c r="A191" s="222"/>
      <c r="B191" s="90" t="s">
        <v>863</v>
      </c>
      <c r="C191" s="91" t="s">
        <v>1079</v>
      </c>
      <c r="D191" s="90" t="s">
        <v>1082</v>
      </c>
      <c r="E191" s="92" t="s">
        <v>1081</v>
      </c>
      <c r="F191" s="92" t="s">
        <v>424</v>
      </c>
      <c r="G191" s="92" t="s">
        <v>401</v>
      </c>
      <c r="H191" s="123" t="s">
        <v>0</v>
      </c>
      <c r="I191" s="345">
        <v>0</v>
      </c>
      <c r="J191" s="346">
        <v>4.9607999999999999E-2</v>
      </c>
      <c r="K191" s="346">
        <v>4.9607999999999999E-2</v>
      </c>
      <c r="L191" s="346">
        <v>4.9607999999999999E-2</v>
      </c>
      <c r="M191" s="90" t="s">
        <v>867</v>
      </c>
      <c r="N191" s="92"/>
      <c r="O191" s="92"/>
    </row>
    <row r="192" spans="1:15" ht="15" customHeight="1">
      <c r="A192" s="222"/>
      <c r="B192" s="90" t="s">
        <v>863</v>
      </c>
      <c r="C192" s="91" t="s">
        <v>1079</v>
      </c>
      <c r="D192" s="90" t="s">
        <v>1083</v>
      </c>
      <c r="E192" s="92" t="s">
        <v>1081</v>
      </c>
      <c r="F192" s="92" t="s">
        <v>424</v>
      </c>
      <c r="G192" s="92" t="s">
        <v>407</v>
      </c>
      <c r="H192" s="123" t="s">
        <v>0</v>
      </c>
      <c r="I192" s="345">
        <v>0</v>
      </c>
      <c r="J192" s="346">
        <v>1.8568999999999999E-2</v>
      </c>
      <c r="K192" s="346">
        <v>1.8568999999999999E-2</v>
      </c>
      <c r="L192" s="346">
        <v>1.8568999999999999E-2</v>
      </c>
      <c r="M192" s="90" t="s">
        <v>867</v>
      </c>
      <c r="N192" s="92"/>
      <c r="O192" s="92"/>
    </row>
    <row r="193" spans="1:15" ht="15" customHeight="1">
      <c r="A193" s="222"/>
      <c r="B193" s="90" t="s">
        <v>863</v>
      </c>
      <c r="C193" s="91" t="s">
        <v>1079</v>
      </c>
      <c r="D193" s="90" t="s">
        <v>1084</v>
      </c>
      <c r="E193" s="92" t="s">
        <v>1081</v>
      </c>
      <c r="F193" s="92" t="s">
        <v>434</v>
      </c>
      <c r="G193" s="92" t="s">
        <v>584</v>
      </c>
      <c r="H193" s="123" t="s">
        <v>0</v>
      </c>
      <c r="I193" s="345">
        <v>0</v>
      </c>
      <c r="J193" s="346">
        <v>0</v>
      </c>
      <c r="K193" s="346">
        <v>0</v>
      </c>
      <c r="L193" s="346">
        <v>0</v>
      </c>
      <c r="M193" s="90" t="s">
        <v>867</v>
      </c>
      <c r="N193" s="92"/>
      <c r="O193" s="92"/>
    </row>
    <row r="194" spans="1:15" ht="15" customHeight="1">
      <c r="A194" s="222"/>
      <c r="B194" s="90" t="s">
        <v>863</v>
      </c>
      <c r="C194" s="91" t="s">
        <v>1079</v>
      </c>
      <c r="D194" s="90" t="s">
        <v>1085</v>
      </c>
      <c r="E194" s="92" t="s">
        <v>1081</v>
      </c>
      <c r="F194" s="92" t="s">
        <v>434</v>
      </c>
      <c r="G194" s="92" t="s">
        <v>401</v>
      </c>
      <c r="H194" s="123" t="s">
        <v>0</v>
      </c>
      <c r="I194" s="345">
        <v>0</v>
      </c>
      <c r="J194" s="346">
        <v>0</v>
      </c>
      <c r="K194" s="346">
        <v>0</v>
      </c>
      <c r="L194" s="346">
        <v>0</v>
      </c>
      <c r="M194" s="90" t="s">
        <v>867</v>
      </c>
      <c r="N194" s="92"/>
      <c r="O194" s="92"/>
    </row>
    <row r="195" spans="1:15" ht="15" customHeight="1">
      <c r="A195" s="222"/>
      <c r="B195" s="90" t="s">
        <v>863</v>
      </c>
      <c r="C195" s="91" t="s">
        <v>1079</v>
      </c>
      <c r="D195" s="90" t="s">
        <v>1086</v>
      </c>
      <c r="E195" s="92" t="s">
        <v>1081</v>
      </c>
      <c r="F195" s="92" t="s">
        <v>434</v>
      </c>
      <c r="G195" s="92" t="s">
        <v>407</v>
      </c>
      <c r="H195" s="123" t="s">
        <v>0</v>
      </c>
      <c r="I195" s="345">
        <v>0</v>
      </c>
      <c r="J195" s="346">
        <v>0</v>
      </c>
      <c r="K195" s="346">
        <v>0</v>
      </c>
      <c r="L195" s="346">
        <v>0</v>
      </c>
      <c r="M195" s="90" t="s">
        <v>867</v>
      </c>
      <c r="N195" s="92"/>
      <c r="O195" s="92"/>
    </row>
    <row r="196" spans="1:15" ht="15" customHeight="1">
      <c r="A196" s="222"/>
      <c r="B196" s="90" t="s">
        <v>863</v>
      </c>
      <c r="C196" s="91" t="s">
        <v>1087</v>
      </c>
      <c r="D196" s="90" t="s">
        <v>1088</v>
      </c>
      <c r="E196" s="92" t="s">
        <v>1089</v>
      </c>
      <c r="F196" s="92" t="s">
        <v>424</v>
      </c>
      <c r="G196" s="92" t="s">
        <v>584</v>
      </c>
      <c r="H196" s="123" t="s">
        <v>0</v>
      </c>
      <c r="I196" s="345">
        <v>0</v>
      </c>
      <c r="J196" s="346">
        <v>0</v>
      </c>
      <c r="K196" s="346">
        <v>0</v>
      </c>
      <c r="L196" s="346">
        <v>0</v>
      </c>
      <c r="M196" s="90" t="s">
        <v>867</v>
      </c>
      <c r="N196" s="92"/>
      <c r="O196" s="92"/>
    </row>
    <row r="197" spans="1:15" ht="15" customHeight="1">
      <c r="A197" s="222"/>
      <c r="B197" s="90" t="s">
        <v>863</v>
      </c>
      <c r="C197" s="91" t="s">
        <v>1087</v>
      </c>
      <c r="D197" s="90" t="s">
        <v>1090</v>
      </c>
      <c r="E197" s="92" t="s">
        <v>1089</v>
      </c>
      <c r="F197" s="92" t="s">
        <v>424</v>
      </c>
      <c r="G197" s="92" t="s">
        <v>401</v>
      </c>
      <c r="H197" s="123" t="s">
        <v>0</v>
      </c>
      <c r="I197" s="345">
        <v>0</v>
      </c>
      <c r="J197" s="346">
        <v>0</v>
      </c>
      <c r="K197" s="346">
        <v>0</v>
      </c>
      <c r="L197" s="346">
        <v>0</v>
      </c>
      <c r="M197" s="90" t="s">
        <v>867</v>
      </c>
      <c r="N197" s="92"/>
      <c r="O197" s="92"/>
    </row>
    <row r="198" spans="1:15" ht="15" customHeight="1">
      <c r="A198" s="222"/>
      <c r="B198" s="90" t="s">
        <v>863</v>
      </c>
      <c r="C198" s="91" t="s">
        <v>1087</v>
      </c>
      <c r="D198" s="90" t="s">
        <v>1091</v>
      </c>
      <c r="E198" s="92" t="s">
        <v>1089</v>
      </c>
      <c r="F198" s="92" t="s">
        <v>424</v>
      </c>
      <c r="G198" s="92" t="s">
        <v>407</v>
      </c>
      <c r="H198" s="123" t="s">
        <v>0</v>
      </c>
      <c r="I198" s="345">
        <v>0</v>
      </c>
      <c r="J198" s="346">
        <v>0</v>
      </c>
      <c r="K198" s="346">
        <v>0</v>
      </c>
      <c r="L198" s="346">
        <v>0</v>
      </c>
      <c r="M198" s="90" t="s">
        <v>867</v>
      </c>
      <c r="N198" s="92"/>
      <c r="O198" s="92"/>
    </row>
    <row r="199" spans="1:15" ht="15" customHeight="1">
      <c r="A199" s="222"/>
      <c r="B199" s="90" t="s">
        <v>863</v>
      </c>
      <c r="C199" s="91" t="s">
        <v>1087</v>
      </c>
      <c r="D199" s="90" t="s">
        <v>1092</v>
      </c>
      <c r="E199" s="92" t="s">
        <v>1089</v>
      </c>
      <c r="F199" s="92" t="s">
        <v>434</v>
      </c>
      <c r="G199" s="92" t="s">
        <v>584</v>
      </c>
      <c r="H199" s="123" t="s">
        <v>0</v>
      </c>
      <c r="I199" s="345">
        <v>0</v>
      </c>
      <c r="J199" s="346">
        <v>0</v>
      </c>
      <c r="K199" s="346">
        <v>0</v>
      </c>
      <c r="L199" s="346">
        <v>0</v>
      </c>
      <c r="M199" s="90" t="s">
        <v>867</v>
      </c>
      <c r="N199" s="92"/>
      <c r="O199" s="92"/>
    </row>
    <row r="200" spans="1:15" ht="15" customHeight="1">
      <c r="A200" s="222"/>
      <c r="B200" s="90" t="s">
        <v>863</v>
      </c>
      <c r="C200" s="91" t="s">
        <v>1087</v>
      </c>
      <c r="D200" s="90" t="s">
        <v>1093</v>
      </c>
      <c r="E200" s="92" t="s">
        <v>1089</v>
      </c>
      <c r="F200" s="92" t="s">
        <v>434</v>
      </c>
      <c r="G200" s="92" t="s">
        <v>401</v>
      </c>
      <c r="H200" s="123" t="s">
        <v>0</v>
      </c>
      <c r="I200" s="345">
        <v>0</v>
      </c>
      <c r="J200" s="346">
        <v>0</v>
      </c>
      <c r="K200" s="346">
        <v>0</v>
      </c>
      <c r="L200" s="346">
        <v>0</v>
      </c>
      <c r="M200" s="90" t="s">
        <v>867</v>
      </c>
      <c r="N200" s="92"/>
      <c r="O200" s="92"/>
    </row>
    <row r="201" spans="1:15" ht="15" customHeight="1">
      <c r="A201" s="222"/>
      <c r="B201" s="90" t="s">
        <v>863</v>
      </c>
      <c r="C201" s="91" t="s">
        <v>1087</v>
      </c>
      <c r="D201" s="90" t="s">
        <v>1094</v>
      </c>
      <c r="E201" s="92" t="s">
        <v>1089</v>
      </c>
      <c r="F201" s="92" t="s">
        <v>434</v>
      </c>
      <c r="G201" s="92" t="s">
        <v>407</v>
      </c>
      <c r="H201" s="123" t="s">
        <v>0</v>
      </c>
      <c r="I201" s="345">
        <v>0</v>
      </c>
      <c r="J201" s="346">
        <v>0</v>
      </c>
      <c r="K201" s="346">
        <v>0</v>
      </c>
      <c r="L201" s="346">
        <v>0</v>
      </c>
      <c r="M201" s="90" t="s">
        <v>867</v>
      </c>
      <c r="N201" s="92"/>
      <c r="O201" s="92"/>
    </row>
    <row r="202" spans="1:15" ht="15" customHeight="1">
      <c r="A202" s="222"/>
      <c r="B202" s="90" t="s">
        <v>863</v>
      </c>
      <c r="C202" s="91" t="s">
        <v>1095</v>
      </c>
      <c r="D202" s="90" t="s">
        <v>1096</v>
      </c>
      <c r="E202" s="92" t="s">
        <v>1097</v>
      </c>
      <c r="F202" s="92" t="s">
        <v>424</v>
      </c>
      <c r="G202" s="92" t="s">
        <v>584</v>
      </c>
      <c r="H202" s="123" t="s">
        <v>0</v>
      </c>
      <c r="I202" s="345">
        <v>1</v>
      </c>
      <c r="J202" s="346">
        <v>12.87851</v>
      </c>
      <c r="K202" s="346">
        <v>12.87851</v>
      </c>
      <c r="L202" s="346">
        <v>12.87851</v>
      </c>
      <c r="M202" s="90" t="s">
        <v>867</v>
      </c>
      <c r="N202" s="92"/>
      <c r="O202" s="92"/>
    </row>
    <row r="203" spans="1:15" ht="15" customHeight="1">
      <c r="A203" s="222"/>
      <c r="B203" s="90" t="s">
        <v>863</v>
      </c>
      <c r="C203" s="91" t="s">
        <v>1095</v>
      </c>
      <c r="D203" s="90" t="s">
        <v>1098</v>
      </c>
      <c r="E203" s="92" t="s">
        <v>1097</v>
      </c>
      <c r="F203" s="92" t="s">
        <v>424</v>
      </c>
      <c r="G203" s="92" t="s">
        <v>401</v>
      </c>
      <c r="H203" s="123" t="s">
        <v>0</v>
      </c>
      <c r="I203" s="345">
        <v>0</v>
      </c>
      <c r="J203" s="346">
        <v>0</v>
      </c>
      <c r="K203" s="346">
        <v>0</v>
      </c>
      <c r="L203" s="346">
        <v>0</v>
      </c>
      <c r="M203" s="90" t="s">
        <v>867</v>
      </c>
      <c r="N203" s="92"/>
      <c r="O203" s="92"/>
    </row>
    <row r="204" spans="1:15" ht="15" customHeight="1">
      <c r="A204" s="222"/>
      <c r="B204" s="90" t="s">
        <v>863</v>
      </c>
      <c r="C204" s="91" t="s">
        <v>1095</v>
      </c>
      <c r="D204" s="90" t="s">
        <v>1099</v>
      </c>
      <c r="E204" s="92" t="s">
        <v>1097</v>
      </c>
      <c r="F204" s="92" t="s">
        <v>424</v>
      </c>
      <c r="G204" s="92" t="s">
        <v>407</v>
      </c>
      <c r="H204" s="123" t="s">
        <v>0</v>
      </c>
      <c r="I204" s="345">
        <v>0</v>
      </c>
      <c r="J204" s="346">
        <v>1.6799999999999999E-4</v>
      </c>
      <c r="K204" s="346">
        <v>1.6799999999999999E-4</v>
      </c>
      <c r="L204" s="346">
        <v>1.6799999999999999E-4</v>
      </c>
      <c r="M204" s="90" t="s">
        <v>867</v>
      </c>
      <c r="N204" s="92"/>
      <c r="O204" s="92"/>
    </row>
    <row r="205" spans="1:15" ht="15" customHeight="1">
      <c r="A205" s="222"/>
      <c r="B205" s="90" t="s">
        <v>863</v>
      </c>
      <c r="C205" s="91" t="s">
        <v>1095</v>
      </c>
      <c r="D205" s="90" t="s">
        <v>1100</v>
      </c>
      <c r="E205" s="92" t="s">
        <v>1097</v>
      </c>
      <c r="F205" s="92" t="s">
        <v>434</v>
      </c>
      <c r="G205" s="92" t="s">
        <v>584</v>
      </c>
      <c r="H205" s="123" t="s">
        <v>0</v>
      </c>
      <c r="I205" s="345">
        <v>0</v>
      </c>
      <c r="J205" s="346">
        <v>0</v>
      </c>
      <c r="K205" s="346">
        <v>0</v>
      </c>
      <c r="L205" s="346">
        <v>0</v>
      </c>
      <c r="M205" s="90" t="s">
        <v>867</v>
      </c>
      <c r="N205" s="92"/>
      <c r="O205" s="92"/>
    </row>
    <row r="206" spans="1:15" ht="15" customHeight="1">
      <c r="A206" s="222"/>
      <c r="B206" s="90" t="s">
        <v>863</v>
      </c>
      <c r="C206" s="91" t="s">
        <v>1095</v>
      </c>
      <c r="D206" s="90" t="s">
        <v>1101</v>
      </c>
      <c r="E206" s="92" t="s">
        <v>1097</v>
      </c>
      <c r="F206" s="92" t="s">
        <v>434</v>
      </c>
      <c r="G206" s="92" t="s">
        <v>401</v>
      </c>
      <c r="H206" s="123" t="s">
        <v>0</v>
      </c>
      <c r="I206" s="345">
        <v>0</v>
      </c>
      <c r="J206" s="346">
        <v>9.2899999999999995E-5</v>
      </c>
      <c r="K206" s="346">
        <v>9.2899999999999995E-5</v>
      </c>
      <c r="L206" s="346">
        <v>9.2899999999999995E-5</v>
      </c>
      <c r="M206" s="90" t="s">
        <v>867</v>
      </c>
      <c r="N206" s="92"/>
      <c r="O206" s="92"/>
    </row>
    <row r="207" spans="1:15" ht="15" customHeight="1">
      <c r="A207" s="222"/>
      <c r="B207" s="90" t="s">
        <v>863</v>
      </c>
      <c r="C207" s="91" t="s">
        <v>1095</v>
      </c>
      <c r="D207" s="90" t="s">
        <v>1102</v>
      </c>
      <c r="E207" s="92" t="s">
        <v>1097</v>
      </c>
      <c r="F207" s="92" t="s">
        <v>434</v>
      </c>
      <c r="G207" s="92" t="s">
        <v>407</v>
      </c>
      <c r="H207" s="123" t="s">
        <v>0</v>
      </c>
      <c r="I207" s="345">
        <v>0</v>
      </c>
      <c r="J207" s="346">
        <v>0</v>
      </c>
      <c r="K207" s="346">
        <v>0</v>
      </c>
      <c r="L207" s="346">
        <v>0</v>
      </c>
      <c r="M207" s="90" t="s">
        <v>867</v>
      </c>
      <c r="N207" s="92"/>
      <c r="O207" s="92"/>
    </row>
    <row r="208" spans="1:15" ht="15" customHeight="1">
      <c r="A208" s="222"/>
      <c r="B208" s="90" t="s">
        <v>863</v>
      </c>
      <c r="C208" s="91" t="s">
        <v>1103</v>
      </c>
      <c r="D208" s="90" t="s">
        <v>1104</v>
      </c>
      <c r="E208" s="92" t="s">
        <v>1105</v>
      </c>
      <c r="F208" s="92" t="s">
        <v>424</v>
      </c>
      <c r="G208" s="92" t="s">
        <v>584</v>
      </c>
      <c r="H208" s="123" t="s">
        <v>0</v>
      </c>
      <c r="I208" s="345">
        <v>1</v>
      </c>
      <c r="J208" s="346">
        <v>0</v>
      </c>
      <c r="K208" s="346">
        <v>0</v>
      </c>
      <c r="L208" s="346">
        <v>0</v>
      </c>
      <c r="M208" s="90" t="s">
        <v>867</v>
      </c>
      <c r="N208" s="92"/>
      <c r="O208" s="92"/>
    </row>
    <row r="209" spans="1:15" ht="15" customHeight="1">
      <c r="A209" s="222"/>
      <c r="B209" s="90" t="s">
        <v>863</v>
      </c>
      <c r="C209" s="91" t="s">
        <v>1103</v>
      </c>
      <c r="D209" s="90" t="s">
        <v>1106</v>
      </c>
      <c r="E209" s="92" t="s">
        <v>1105</v>
      </c>
      <c r="F209" s="92" t="s">
        <v>424</v>
      </c>
      <c r="G209" s="92" t="s">
        <v>401</v>
      </c>
      <c r="H209" s="123" t="s">
        <v>0</v>
      </c>
      <c r="I209" s="345">
        <v>1</v>
      </c>
      <c r="J209" s="346">
        <v>0</v>
      </c>
      <c r="K209" s="346">
        <v>0</v>
      </c>
      <c r="L209" s="346">
        <v>0</v>
      </c>
      <c r="M209" s="90" t="s">
        <v>867</v>
      </c>
      <c r="N209" s="92"/>
      <c r="O209" s="92"/>
    </row>
    <row r="210" spans="1:15" ht="15" customHeight="1">
      <c r="A210" s="222"/>
      <c r="B210" s="90" t="s">
        <v>863</v>
      </c>
      <c r="C210" s="91" t="s">
        <v>1103</v>
      </c>
      <c r="D210" s="90" t="s">
        <v>1107</v>
      </c>
      <c r="E210" s="92" t="s">
        <v>1105</v>
      </c>
      <c r="F210" s="92" t="s">
        <v>424</v>
      </c>
      <c r="G210" s="92" t="s">
        <v>407</v>
      </c>
      <c r="H210" s="123" t="s">
        <v>0</v>
      </c>
      <c r="I210" s="345">
        <v>1</v>
      </c>
      <c r="J210" s="346">
        <v>0</v>
      </c>
      <c r="K210" s="346">
        <v>0</v>
      </c>
      <c r="L210" s="346">
        <v>0</v>
      </c>
      <c r="M210" s="90" t="s">
        <v>867</v>
      </c>
      <c r="N210" s="92"/>
      <c r="O210" s="92"/>
    </row>
    <row r="211" spans="1:15" ht="15" customHeight="1">
      <c r="A211" s="222"/>
      <c r="B211" s="90" t="s">
        <v>863</v>
      </c>
      <c r="C211" s="91" t="s">
        <v>1103</v>
      </c>
      <c r="D211" s="90" t="s">
        <v>1108</v>
      </c>
      <c r="E211" s="92" t="s">
        <v>1105</v>
      </c>
      <c r="F211" s="92" t="s">
        <v>434</v>
      </c>
      <c r="G211" s="92" t="s">
        <v>584</v>
      </c>
      <c r="H211" s="123" t="s">
        <v>0</v>
      </c>
      <c r="I211" s="345">
        <v>0</v>
      </c>
      <c r="J211" s="346">
        <v>0</v>
      </c>
      <c r="K211" s="346">
        <v>0</v>
      </c>
      <c r="L211" s="346">
        <v>0</v>
      </c>
      <c r="M211" s="90" t="s">
        <v>867</v>
      </c>
      <c r="N211" s="92"/>
      <c r="O211" s="92"/>
    </row>
    <row r="212" spans="1:15" ht="15" customHeight="1">
      <c r="A212" s="222"/>
      <c r="B212" s="90" t="s">
        <v>863</v>
      </c>
      <c r="C212" s="91" t="s">
        <v>1103</v>
      </c>
      <c r="D212" s="90" t="s">
        <v>1109</v>
      </c>
      <c r="E212" s="92" t="s">
        <v>1105</v>
      </c>
      <c r="F212" s="92" t="s">
        <v>434</v>
      </c>
      <c r="G212" s="92" t="s">
        <v>401</v>
      </c>
      <c r="H212" s="123" t="s">
        <v>0</v>
      </c>
      <c r="I212" s="345">
        <v>0</v>
      </c>
      <c r="J212" s="346">
        <v>0</v>
      </c>
      <c r="K212" s="346">
        <v>0</v>
      </c>
      <c r="L212" s="346">
        <v>0</v>
      </c>
      <c r="M212" s="90" t="s">
        <v>867</v>
      </c>
      <c r="N212" s="92"/>
      <c r="O212" s="92"/>
    </row>
    <row r="213" spans="1:15" ht="15" customHeight="1">
      <c r="A213" s="222"/>
      <c r="B213" s="90" t="s">
        <v>863</v>
      </c>
      <c r="C213" s="91" t="s">
        <v>1103</v>
      </c>
      <c r="D213" s="90" t="s">
        <v>1110</v>
      </c>
      <c r="E213" s="92" t="s">
        <v>1105</v>
      </c>
      <c r="F213" s="92" t="s">
        <v>434</v>
      </c>
      <c r="G213" s="92" t="s">
        <v>407</v>
      </c>
      <c r="H213" s="123" t="s">
        <v>0</v>
      </c>
      <c r="I213" s="345">
        <v>0</v>
      </c>
      <c r="J213" s="346">
        <v>0</v>
      </c>
      <c r="K213" s="346">
        <v>0</v>
      </c>
      <c r="L213" s="346">
        <v>0</v>
      </c>
      <c r="M213" s="90" t="s">
        <v>867</v>
      </c>
      <c r="N213" s="92"/>
      <c r="O213" s="92"/>
    </row>
    <row r="214" spans="1:15" ht="15" customHeight="1">
      <c r="A214" s="222"/>
      <c r="B214" s="90" t="s">
        <v>863</v>
      </c>
      <c r="C214" s="91" t="s">
        <v>1111</v>
      </c>
      <c r="D214" s="90" t="s">
        <v>1112</v>
      </c>
      <c r="E214" s="92" t="s">
        <v>917</v>
      </c>
      <c r="F214" s="92" t="s">
        <v>424</v>
      </c>
      <c r="G214" s="92" t="s">
        <v>584</v>
      </c>
      <c r="H214" s="123" t="s">
        <v>0</v>
      </c>
      <c r="I214" s="345">
        <v>2</v>
      </c>
      <c r="J214" s="346">
        <v>0</v>
      </c>
      <c r="K214" s="346">
        <v>0</v>
      </c>
      <c r="L214" s="346">
        <v>0</v>
      </c>
      <c r="M214" s="90" t="s">
        <v>867</v>
      </c>
      <c r="N214" s="92"/>
      <c r="O214" s="92"/>
    </row>
    <row r="215" spans="1:15" ht="15" customHeight="1">
      <c r="A215" s="222"/>
      <c r="B215" s="90" t="s">
        <v>863</v>
      </c>
      <c r="C215" s="91" t="s">
        <v>1111</v>
      </c>
      <c r="D215" s="90" t="s">
        <v>1113</v>
      </c>
      <c r="E215" s="92" t="s">
        <v>917</v>
      </c>
      <c r="F215" s="92" t="s">
        <v>424</v>
      </c>
      <c r="G215" s="92" t="s">
        <v>401</v>
      </c>
      <c r="H215" s="123" t="s">
        <v>0</v>
      </c>
      <c r="I215" s="345">
        <v>0</v>
      </c>
      <c r="J215" s="346">
        <v>0</v>
      </c>
      <c r="K215" s="346">
        <v>0</v>
      </c>
      <c r="L215" s="346">
        <v>0</v>
      </c>
      <c r="M215" s="90" t="s">
        <v>867</v>
      </c>
      <c r="N215" s="92"/>
      <c r="O215" s="92"/>
    </row>
    <row r="216" spans="1:15" ht="15" customHeight="1">
      <c r="A216" s="222"/>
      <c r="B216" s="90" t="s">
        <v>863</v>
      </c>
      <c r="C216" s="91" t="s">
        <v>1111</v>
      </c>
      <c r="D216" s="90" t="s">
        <v>1114</v>
      </c>
      <c r="E216" s="92" t="s">
        <v>917</v>
      </c>
      <c r="F216" s="92" t="s">
        <v>424</v>
      </c>
      <c r="G216" s="92" t="s">
        <v>407</v>
      </c>
      <c r="H216" s="123" t="s">
        <v>0</v>
      </c>
      <c r="I216" s="345">
        <v>2</v>
      </c>
      <c r="J216" s="346">
        <v>0</v>
      </c>
      <c r="K216" s="346">
        <v>0</v>
      </c>
      <c r="L216" s="346">
        <v>0</v>
      </c>
      <c r="M216" s="90" t="s">
        <v>867</v>
      </c>
      <c r="N216" s="92"/>
      <c r="O216" s="92"/>
    </row>
    <row r="217" spans="1:15" ht="15" customHeight="1">
      <c r="A217" s="222"/>
      <c r="B217" s="90" t="s">
        <v>863</v>
      </c>
      <c r="C217" s="91" t="s">
        <v>1111</v>
      </c>
      <c r="D217" s="90" t="s">
        <v>1115</v>
      </c>
      <c r="E217" s="92" t="s">
        <v>917</v>
      </c>
      <c r="F217" s="92" t="s">
        <v>434</v>
      </c>
      <c r="G217" s="92" t="s">
        <v>584</v>
      </c>
      <c r="H217" s="123" t="s">
        <v>0</v>
      </c>
      <c r="I217" s="345">
        <v>0</v>
      </c>
      <c r="J217" s="346">
        <v>0</v>
      </c>
      <c r="K217" s="346">
        <v>0</v>
      </c>
      <c r="L217" s="346">
        <v>0</v>
      </c>
      <c r="M217" s="90" t="s">
        <v>867</v>
      </c>
      <c r="N217" s="92"/>
      <c r="O217" s="92"/>
    </row>
    <row r="218" spans="1:15" ht="15" customHeight="1">
      <c r="A218" s="222"/>
      <c r="B218" s="90" t="s">
        <v>863</v>
      </c>
      <c r="C218" s="91" t="s">
        <v>1111</v>
      </c>
      <c r="D218" s="90" t="s">
        <v>1116</v>
      </c>
      <c r="E218" s="92" t="s">
        <v>917</v>
      </c>
      <c r="F218" s="92" t="s">
        <v>434</v>
      </c>
      <c r="G218" s="92" t="s">
        <v>401</v>
      </c>
      <c r="H218" s="123" t="s">
        <v>0</v>
      </c>
      <c r="I218" s="345">
        <v>0</v>
      </c>
      <c r="J218" s="346">
        <v>0</v>
      </c>
      <c r="K218" s="346">
        <v>0</v>
      </c>
      <c r="L218" s="346">
        <v>0</v>
      </c>
      <c r="M218" s="90" t="s">
        <v>867</v>
      </c>
      <c r="N218" s="92"/>
      <c r="O218" s="92"/>
    </row>
    <row r="219" spans="1:15" ht="15" customHeight="1">
      <c r="A219" s="222"/>
      <c r="B219" s="90" t="s">
        <v>863</v>
      </c>
      <c r="C219" s="91" t="s">
        <v>1111</v>
      </c>
      <c r="D219" s="90" t="s">
        <v>1117</v>
      </c>
      <c r="E219" s="92" t="s">
        <v>917</v>
      </c>
      <c r="F219" s="92" t="s">
        <v>434</v>
      </c>
      <c r="G219" s="92" t="s">
        <v>407</v>
      </c>
      <c r="H219" s="123" t="s">
        <v>0</v>
      </c>
      <c r="I219" s="345">
        <v>0</v>
      </c>
      <c r="J219" s="346">
        <v>0</v>
      </c>
      <c r="K219" s="346">
        <v>0</v>
      </c>
      <c r="L219" s="346">
        <v>0</v>
      </c>
      <c r="M219" s="90" t="s">
        <v>867</v>
      </c>
      <c r="N219" s="92"/>
      <c r="O219" s="92"/>
    </row>
    <row r="220" spans="1:15" ht="15" customHeight="1">
      <c r="A220" s="222"/>
      <c r="B220" s="90" t="s">
        <v>863</v>
      </c>
      <c r="C220" s="91" t="s">
        <v>1118</v>
      </c>
      <c r="D220" s="90" t="s">
        <v>1119</v>
      </c>
      <c r="E220" s="92" t="s">
        <v>1120</v>
      </c>
      <c r="F220" s="92" t="s">
        <v>424</v>
      </c>
      <c r="G220" s="92" t="s">
        <v>584</v>
      </c>
      <c r="H220" s="123" t="s">
        <v>1</v>
      </c>
      <c r="I220" s="345">
        <v>44</v>
      </c>
      <c r="J220" s="346">
        <v>145.47540000000001</v>
      </c>
      <c r="K220" s="346">
        <v>145.19309999999999</v>
      </c>
      <c r="L220" s="346">
        <v>145.16220000000001</v>
      </c>
      <c r="M220" s="90" t="s">
        <v>867</v>
      </c>
      <c r="N220" s="92"/>
      <c r="O220" s="92"/>
    </row>
    <row r="221" spans="1:15" ht="15" customHeight="1">
      <c r="A221" s="222"/>
      <c r="B221" s="90" t="s">
        <v>863</v>
      </c>
      <c r="C221" s="91" t="s">
        <v>1118</v>
      </c>
      <c r="D221" s="90" t="s">
        <v>1121</v>
      </c>
      <c r="E221" s="92" t="s">
        <v>1120</v>
      </c>
      <c r="F221" s="92" t="s">
        <v>424</v>
      </c>
      <c r="G221" s="92" t="s">
        <v>401</v>
      </c>
      <c r="H221" s="123" t="s">
        <v>1</v>
      </c>
      <c r="I221" s="345">
        <v>2</v>
      </c>
      <c r="J221" s="346">
        <v>22.713650000000001</v>
      </c>
      <c r="K221" s="346">
        <v>22.66957</v>
      </c>
      <c r="L221" s="346">
        <v>22.664750000000002</v>
      </c>
      <c r="M221" s="90" t="s">
        <v>867</v>
      </c>
      <c r="N221" s="92"/>
      <c r="O221" s="92"/>
    </row>
    <row r="222" spans="1:15" ht="15" customHeight="1">
      <c r="A222" s="222"/>
      <c r="B222" s="90" t="s">
        <v>863</v>
      </c>
      <c r="C222" s="91" t="s">
        <v>1118</v>
      </c>
      <c r="D222" s="90" t="s">
        <v>1122</v>
      </c>
      <c r="E222" s="92" t="s">
        <v>1120</v>
      </c>
      <c r="F222" s="92" t="s">
        <v>424</v>
      </c>
      <c r="G222" s="92" t="s">
        <v>407</v>
      </c>
      <c r="H222" s="123" t="s">
        <v>1</v>
      </c>
      <c r="I222" s="345">
        <v>13</v>
      </c>
      <c r="J222" s="346">
        <v>35.08023</v>
      </c>
      <c r="K222" s="346">
        <v>35.012160000000002</v>
      </c>
      <c r="L222" s="346">
        <v>35.004710000000003</v>
      </c>
      <c r="M222" s="90" t="s">
        <v>867</v>
      </c>
      <c r="N222" s="92"/>
      <c r="O222" s="92"/>
    </row>
    <row r="223" spans="1:15" ht="15" customHeight="1">
      <c r="A223" s="222"/>
      <c r="B223" s="90" t="s">
        <v>863</v>
      </c>
      <c r="C223" s="91" t="s">
        <v>1118</v>
      </c>
      <c r="D223" s="90" t="s">
        <v>1123</v>
      </c>
      <c r="E223" s="92" t="s">
        <v>1120</v>
      </c>
      <c r="F223" s="92" t="s">
        <v>434</v>
      </c>
      <c r="G223" s="92" t="s">
        <v>584</v>
      </c>
      <c r="H223" s="123" t="s">
        <v>1</v>
      </c>
      <c r="I223" s="345">
        <v>0</v>
      </c>
      <c r="J223" s="346">
        <v>0.110193</v>
      </c>
      <c r="K223" s="346">
        <v>0.110193</v>
      </c>
      <c r="L223" s="346">
        <v>0.110193</v>
      </c>
      <c r="M223" s="90" t="s">
        <v>867</v>
      </c>
      <c r="N223" s="92"/>
      <c r="O223" s="92"/>
    </row>
    <row r="224" spans="1:15" ht="15" customHeight="1">
      <c r="A224" s="222"/>
      <c r="B224" s="90" t="s">
        <v>863</v>
      </c>
      <c r="C224" s="91" t="s">
        <v>1118</v>
      </c>
      <c r="D224" s="90" t="s">
        <v>1124</v>
      </c>
      <c r="E224" s="92" t="s">
        <v>1120</v>
      </c>
      <c r="F224" s="92" t="s">
        <v>434</v>
      </c>
      <c r="G224" s="92" t="s">
        <v>401</v>
      </c>
      <c r="H224" s="123" t="s">
        <v>1</v>
      </c>
      <c r="I224" s="345">
        <v>1</v>
      </c>
      <c r="J224" s="346">
        <v>0</v>
      </c>
      <c r="K224" s="346">
        <v>0</v>
      </c>
      <c r="L224" s="346">
        <v>0</v>
      </c>
      <c r="M224" s="90" t="s">
        <v>867</v>
      </c>
      <c r="N224" s="92"/>
      <c r="O224" s="92"/>
    </row>
    <row r="225" spans="1:15" ht="15" customHeight="1">
      <c r="A225" s="222"/>
      <c r="B225" s="90" t="s">
        <v>863</v>
      </c>
      <c r="C225" s="91" t="s">
        <v>1118</v>
      </c>
      <c r="D225" s="90" t="s">
        <v>1125</v>
      </c>
      <c r="E225" s="92" t="s">
        <v>1120</v>
      </c>
      <c r="F225" s="92" t="s">
        <v>434</v>
      </c>
      <c r="G225" s="92" t="s">
        <v>407</v>
      </c>
      <c r="H225" s="123" t="s">
        <v>1</v>
      </c>
      <c r="I225" s="345">
        <v>0</v>
      </c>
      <c r="J225" s="346">
        <v>5.4035E-2</v>
      </c>
      <c r="K225" s="346">
        <v>5.4035E-2</v>
      </c>
      <c r="L225" s="346">
        <v>5.4035E-2</v>
      </c>
      <c r="M225" s="90" t="s">
        <v>867</v>
      </c>
      <c r="N225" s="92"/>
      <c r="O225" s="92"/>
    </row>
    <row r="226" spans="1:15" ht="15" customHeight="1">
      <c r="A226" s="222" t="s">
        <v>396</v>
      </c>
      <c r="B226" s="90" t="s">
        <v>1126</v>
      </c>
      <c r="C226" s="91" t="s">
        <v>1127</v>
      </c>
      <c r="D226" s="90" t="s">
        <v>1128</v>
      </c>
      <c r="E226" s="92" t="s">
        <v>1129</v>
      </c>
      <c r="F226" s="92" t="s">
        <v>424</v>
      </c>
      <c r="G226" s="92" t="s">
        <v>584</v>
      </c>
      <c r="H226" s="123" t="s">
        <v>0</v>
      </c>
      <c r="I226" s="345">
        <v>6</v>
      </c>
      <c r="J226" s="346">
        <v>0</v>
      </c>
      <c r="K226" s="346">
        <v>0</v>
      </c>
      <c r="L226" s="346">
        <v>0</v>
      </c>
      <c r="M226" s="90" t="s">
        <v>867</v>
      </c>
      <c r="N226" s="92"/>
      <c r="O226" s="92"/>
    </row>
    <row r="227" spans="1:15" ht="15" customHeight="1">
      <c r="A227" s="222"/>
      <c r="B227" s="90" t="s">
        <v>1126</v>
      </c>
      <c r="C227" s="91" t="s">
        <v>1127</v>
      </c>
      <c r="D227" s="90" t="s">
        <v>1130</v>
      </c>
      <c r="E227" s="92" t="s">
        <v>1129</v>
      </c>
      <c r="F227" s="92" t="s">
        <v>424</v>
      </c>
      <c r="G227" s="92" t="s">
        <v>401</v>
      </c>
      <c r="H227" s="123" t="s">
        <v>0</v>
      </c>
      <c r="I227" s="345">
        <v>1</v>
      </c>
      <c r="J227" s="346">
        <v>0</v>
      </c>
      <c r="K227" s="346">
        <v>0</v>
      </c>
      <c r="L227" s="346">
        <v>0</v>
      </c>
      <c r="M227" s="90" t="s">
        <v>867</v>
      </c>
      <c r="N227" s="92"/>
      <c r="O227" s="92"/>
    </row>
    <row r="228" spans="1:15" ht="15" customHeight="1">
      <c r="A228" s="222"/>
      <c r="B228" s="90" t="s">
        <v>1126</v>
      </c>
      <c r="C228" s="91" t="s">
        <v>1127</v>
      </c>
      <c r="D228" s="90" t="s">
        <v>1131</v>
      </c>
      <c r="E228" s="92" t="s">
        <v>1129</v>
      </c>
      <c r="F228" s="92" t="s">
        <v>424</v>
      </c>
      <c r="G228" s="92" t="s">
        <v>407</v>
      </c>
      <c r="H228" s="123" t="s">
        <v>0</v>
      </c>
      <c r="I228" s="345">
        <v>1</v>
      </c>
      <c r="J228" s="346">
        <v>0</v>
      </c>
      <c r="K228" s="346">
        <v>0</v>
      </c>
      <c r="L228" s="346">
        <v>0</v>
      </c>
      <c r="M228" s="90" t="s">
        <v>867</v>
      </c>
      <c r="N228" s="92"/>
      <c r="O228" s="92"/>
    </row>
    <row r="229" spans="1:15" ht="15" customHeight="1">
      <c r="A229" s="222"/>
      <c r="B229" s="90" t="s">
        <v>1126</v>
      </c>
      <c r="C229" s="91" t="s">
        <v>1127</v>
      </c>
      <c r="D229" s="90" t="s">
        <v>1132</v>
      </c>
      <c r="E229" s="92" t="s">
        <v>1129</v>
      </c>
      <c r="F229" s="92" t="s">
        <v>434</v>
      </c>
      <c r="G229" s="92" t="s">
        <v>584</v>
      </c>
      <c r="H229" s="123" t="s">
        <v>0</v>
      </c>
      <c r="I229" s="345">
        <v>1</v>
      </c>
      <c r="J229" s="346">
        <v>0</v>
      </c>
      <c r="K229" s="346">
        <v>0</v>
      </c>
      <c r="L229" s="346">
        <v>0</v>
      </c>
      <c r="M229" s="90" t="s">
        <v>867</v>
      </c>
      <c r="N229" s="92"/>
      <c r="O229" s="92"/>
    </row>
    <row r="230" spans="1:15" ht="15" customHeight="1">
      <c r="A230" s="222"/>
      <c r="B230" s="90" t="s">
        <v>1126</v>
      </c>
      <c r="C230" s="91" t="s">
        <v>1127</v>
      </c>
      <c r="D230" s="90" t="s">
        <v>1133</v>
      </c>
      <c r="E230" s="92" t="s">
        <v>1129</v>
      </c>
      <c r="F230" s="92" t="s">
        <v>434</v>
      </c>
      <c r="G230" s="92" t="s">
        <v>401</v>
      </c>
      <c r="H230" s="123" t="s">
        <v>0</v>
      </c>
      <c r="I230" s="345">
        <v>0</v>
      </c>
      <c r="J230" s="346">
        <v>0</v>
      </c>
      <c r="K230" s="346">
        <v>0</v>
      </c>
      <c r="L230" s="346">
        <v>0</v>
      </c>
      <c r="M230" s="90" t="s">
        <v>867</v>
      </c>
      <c r="N230" s="92"/>
      <c r="O230" s="92"/>
    </row>
    <row r="231" spans="1:15" ht="15" customHeight="1">
      <c r="A231" s="222"/>
      <c r="B231" s="90" t="s">
        <v>1126</v>
      </c>
      <c r="C231" s="91" t="s">
        <v>1127</v>
      </c>
      <c r="D231" s="90" t="s">
        <v>1134</v>
      </c>
      <c r="E231" s="92" t="s">
        <v>1129</v>
      </c>
      <c r="F231" s="92" t="s">
        <v>434</v>
      </c>
      <c r="G231" s="92" t="s">
        <v>407</v>
      </c>
      <c r="H231" s="123" t="s">
        <v>0</v>
      </c>
      <c r="I231" s="345">
        <v>0</v>
      </c>
      <c r="J231" s="346">
        <v>0</v>
      </c>
      <c r="K231" s="346">
        <v>0</v>
      </c>
      <c r="L231" s="346">
        <v>0</v>
      </c>
      <c r="M231" s="90" t="s">
        <v>867</v>
      </c>
      <c r="N231" s="92"/>
      <c r="O231" s="92"/>
    </row>
    <row r="232" spans="1:15" ht="15" customHeight="1">
      <c r="A232" s="222"/>
      <c r="B232" s="90" t="s">
        <v>1126</v>
      </c>
      <c r="C232" s="91" t="s">
        <v>1135</v>
      </c>
      <c r="D232" s="90" t="s">
        <v>1136</v>
      </c>
      <c r="E232" s="92" t="s">
        <v>866</v>
      </c>
      <c r="F232" s="92" t="s">
        <v>424</v>
      </c>
      <c r="G232" s="92" t="s">
        <v>584</v>
      </c>
      <c r="H232" s="123" t="s">
        <v>1</v>
      </c>
      <c r="I232" s="345">
        <v>11</v>
      </c>
      <c r="J232" s="346">
        <v>0</v>
      </c>
      <c r="K232" s="346">
        <v>0</v>
      </c>
      <c r="L232" s="346">
        <v>0</v>
      </c>
      <c r="M232" s="90" t="s">
        <v>867</v>
      </c>
      <c r="N232" s="92"/>
      <c r="O232" s="92"/>
    </row>
    <row r="233" spans="1:15" ht="15" customHeight="1">
      <c r="A233" s="222"/>
      <c r="B233" s="90" t="s">
        <v>1126</v>
      </c>
      <c r="C233" s="91" t="s">
        <v>1135</v>
      </c>
      <c r="D233" s="90" t="s">
        <v>1137</v>
      </c>
      <c r="E233" s="92" t="s">
        <v>866</v>
      </c>
      <c r="F233" s="92" t="s">
        <v>424</v>
      </c>
      <c r="G233" s="92" t="s">
        <v>401</v>
      </c>
      <c r="H233" s="123" t="s">
        <v>1</v>
      </c>
      <c r="I233" s="345">
        <v>0</v>
      </c>
      <c r="J233" s="346">
        <v>0</v>
      </c>
      <c r="K233" s="346">
        <v>0</v>
      </c>
      <c r="L233" s="346">
        <v>0</v>
      </c>
      <c r="M233" s="90" t="s">
        <v>867</v>
      </c>
      <c r="N233" s="92"/>
      <c r="O233" s="92"/>
    </row>
    <row r="234" spans="1:15" ht="15" customHeight="1">
      <c r="A234" s="222"/>
      <c r="B234" s="90" t="s">
        <v>1126</v>
      </c>
      <c r="C234" s="91" t="s">
        <v>1135</v>
      </c>
      <c r="D234" s="90" t="s">
        <v>1138</v>
      </c>
      <c r="E234" s="92" t="s">
        <v>866</v>
      </c>
      <c r="F234" s="92" t="s">
        <v>424</v>
      </c>
      <c r="G234" s="92" t="s">
        <v>407</v>
      </c>
      <c r="H234" s="123" t="s">
        <v>1</v>
      </c>
      <c r="I234" s="345">
        <v>1</v>
      </c>
      <c r="J234" s="346">
        <v>0</v>
      </c>
      <c r="K234" s="346">
        <v>0</v>
      </c>
      <c r="L234" s="346">
        <v>0</v>
      </c>
      <c r="M234" s="90" t="s">
        <v>867</v>
      </c>
      <c r="N234" s="92"/>
      <c r="O234" s="92"/>
    </row>
    <row r="235" spans="1:15" ht="15" customHeight="1">
      <c r="A235" s="222"/>
      <c r="B235" s="90" t="s">
        <v>1126</v>
      </c>
      <c r="C235" s="91" t="s">
        <v>1135</v>
      </c>
      <c r="D235" s="90" t="s">
        <v>1139</v>
      </c>
      <c r="E235" s="92" t="s">
        <v>866</v>
      </c>
      <c r="F235" s="92" t="s">
        <v>434</v>
      </c>
      <c r="G235" s="92" t="s">
        <v>584</v>
      </c>
      <c r="H235" s="123" t="s">
        <v>1</v>
      </c>
      <c r="I235" s="345">
        <v>1</v>
      </c>
      <c r="J235" s="346">
        <v>0</v>
      </c>
      <c r="K235" s="346">
        <v>0</v>
      </c>
      <c r="L235" s="346">
        <v>0</v>
      </c>
      <c r="M235" s="90" t="s">
        <v>867</v>
      </c>
      <c r="N235" s="92"/>
      <c r="O235" s="92"/>
    </row>
    <row r="236" spans="1:15" ht="15" customHeight="1">
      <c r="A236" s="222"/>
      <c r="B236" s="90" t="s">
        <v>1126</v>
      </c>
      <c r="C236" s="91" t="s">
        <v>1135</v>
      </c>
      <c r="D236" s="90" t="s">
        <v>1140</v>
      </c>
      <c r="E236" s="92" t="s">
        <v>866</v>
      </c>
      <c r="F236" s="92" t="s">
        <v>434</v>
      </c>
      <c r="G236" s="92" t="s">
        <v>401</v>
      </c>
      <c r="H236" s="123" t="s">
        <v>1</v>
      </c>
      <c r="I236" s="345">
        <v>0</v>
      </c>
      <c r="J236" s="346">
        <v>0</v>
      </c>
      <c r="K236" s="346">
        <v>0</v>
      </c>
      <c r="L236" s="346">
        <v>0</v>
      </c>
      <c r="M236" s="90" t="s">
        <v>867</v>
      </c>
      <c r="N236" s="92"/>
      <c r="O236" s="92"/>
    </row>
    <row r="237" spans="1:15" ht="15" customHeight="1">
      <c r="A237" s="222"/>
      <c r="B237" s="90" t="s">
        <v>1126</v>
      </c>
      <c r="C237" s="91" t="s">
        <v>1135</v>
      </c>
      <c r="D237" s="90" t="s">
        <v>1141</v>
      </c>
      <c r="E237" s="92" t="s">
        <v>866</v>
      </c>
      <c r="F237" s="92" t="s">
        <v>434</v>
      </c>
      <c r="G237" s="92" t="s">
        <v>407</v>
      </c>
      <c r="H237" s="123" t="s">
        <v>1</v>
      </c>
      <c r="I237" s="345">
        <v>0</v>
      </c>
      <c r="J237" s="346">
        <v>0</v>
      </c>
      <c r="K237" s="346">
        <v>0</v>
      </c>
      <c r="L237" s="346">
        <v>0</v>
      </c>
      <c r="M237" s="90" t="s">
        <v>867</v>
      </c>
      <c r="N237" s="92"/>
      <c r="O237" s="92"/>
    </row>
    <row r="238" spans="1:15" ht="15" customHeight="1">
      <c r="A238" s="222"/>
      <c r="B238" s="90" t="s">
        <v>1126</v>
      </c>
      <c r="C238" s="91" t="s">
        <v>1142</v>
      </c>
      <c r="D238" s="90" t="s">
        <v>1143</v>
      </c>
      <c r="E238" s="92" t="s">
        <v>875</v>
      </c>
      <c r="F238" s="92" t="s">
        <v>424</v>
      </c>
      <c r="G238" s="92" t="s">
        <v>584</v>
      </c>
      <c r="H238" s="123" t="s">
        <v>0</v>
      </c>
      <c r="I238" s="345">
        <v>74</v>
      </c>
      <c r="J238" s="346">
        <v>503.67430000000002</v>
      </c>
      <c r="K238" s="346">
        <v>500.2201</v>
      </c>
      <c r="L238" s="346">
        <v>494.92320000000001</v>
      </c>
      <c r="M238" s="90" t="s">
        <v>867</v>
      </c>
      <c r="N238" s="92"/>
      <c r="O238" s="92"/>
    </row>
    <row r="239" spans="1:15" ht="15" customHeight="1">
      <c r="A239" s="222"/>
      <c r="B239" s="90" t="s">
        <v>1126</v>
      </c>
      <c r="C239" s="91" t="s">
        <v>1142</v>
      </c>
      <c r="D239" s="90" t="s">
        <v>1144</v>
      </c>
      <c r="E239" s="92" t="s">
        <v>875</v>
      </c>
      <c r="F239" s="92" t="s">
        <v>424</v>
      </c>
      <c r="G239" s="92" t="s">
        <v>401</v>
      </c>
      <c r="H239" s="123" t="s">
        <v>0</v>
      </c>
      <c r="I239" s="345">
        <v>8</v>
      </c>
      <c r="J239" s="346">
        <v>47.643509999999999</v>
      </c>
      <c r="K239" s="346">
        <v>45.567970000000003</v>
      </c>
      <c r="L239" s="346">
        <v>44.786529999999999</v>
      </c>
      <c r="M239" s="90" t="s">
        <v>867</v>
      </c>
      <c r="N239" s="92"/>
      <c r="O239" s="92"/>
    </row>
    <row r="240" spans="1:15" ht="15" customHeight="1">
      <c r="A240" s="222"/>
      <c r="B240" s="90" t="s">
        <v>1126</v>
      </c>
      <c r="C240" s="91" t="s">
        <v>1142</v>
      </c>
      <c r="D240" s="90" t="s">
        <v>1145</v>
      </c>
      <c r="E240" s="92" t="s">
        <v>875</v>
      </c>
      <c r="F240" s="92" t="s">
        <v>424</v>
      </c>
      <c r="G240" s="92" t="s">
        <v>407</v>
      </c>
      <c r="H240" s="123" t="s">
        <v>0</v>
      </c>
      <c r="I240" s="345">
        <v>9</v>
      </c>
      <c r="J240" s="346">
        <v>66.216629999999995</v>
      </c>
      <c r="K240" s="346">
        <v>63.170749999999998</v>
      </c>
      <c r="L240" s="346">
        <v>60.624510000000001</v>
      </c>
      <c r="M240" s="90" t="s">
        <v>867</v>
      </c>
      <c r="N240" s="92"/>
      <c r="O240" s="92"/>
    </row>
    <row r="241" spans="1:15" ht="15" customHeight="1">
      <c r="A241" s="222"/>
      <c r="B241" s="90" t="s">
        <v>1126</v>
      </c>
      <c r="C241" s="91" t="s">
        <v>1142</v>
      </c>
      <c r="D241" s="90" t="s">
        <v>1146</v>
      </c>
      <c r="E241" s="92" t="s">
        <v>875</v>
      </c>
      <c r="F241" s="92" t="s">
        <v>434</v>
      </c>
      <c r="G241" s="92" t="s">
        <v>584</v>
      </c>
      <c r="H241" s="123" t="s">
        <v>0</v>
      </c>
      <c r="I241" s="345">
        <v>4</v>
      </c>
      <c r="J241" s="346">
        <v>16.372720000000001</v>
      </c>
      <c r="K241" s="346">
        <v>16.372720000000001</v>
      </c>
      <c r="L241" s="346">
        <v>16.372720000000001</v>
      </c>
      <c r="M241" s="90" t="s">
        <v>867</v>
      </c>
      <c r="N241" s="92"/>
      <c r="O241" s="92"/>
    </row>
    <row r="242" spans="1:15" ht="15" customHeight="1">
      <c r="A242" s="222"/>
      <c r="B242" s="90" t="s">
        <v>1126</v>
      </c>
      <c r="C242" s="91" t="s">
        <v>1142</v>
      </c>
      <c r="D242" s="90" t="s">
        <v>1147</v>
      </c>
      <c r="E242" s="92" t="s">
        <v>875</v>
      </c>
      <c r="F242" s="92" t="s">
        <v>434</v>
      </c>
      <c r="G242" s="92" t="s">
        <v>401</v>
      </c>
      <c r="H242" s="123" t="s">
        <v>0</v>
      </c>
      <c r="I242" s="345">
        <v>0</v>
      </c>
      <c r="J242" s="346">
        <v>3.7970440000000001</v>
      </c>
      <c r="K242" s="346">
        <v>3.6999949999999999</v>
      </c>
      <c r="L242" s="346">
        <v>3.6058720000000002</v>
      </c>
      <c r="M242" s="90" t="s">
        <v>867</v>
      </c>
      <c r="N242" s="92"/>
      <c r="O242" s="92"/>
    </row>
    <row r="243" spans="1:15" ht="15" customHeight="1">
      <c r="A243" s="222"/>
      <c r="B243" s="90" t="s">
        <v>1126</v>
      </c>
      <c r="C243" s="91" t="s">
        <v>1142</v>
      </c>
      <c r="D243" s="90" t="s">
        <v>1148</v>
      </c>
      <c r="E243" s="92" t="s">
        <v>875</v>
      </c>
      <c r="F243" s="92" t="s">
        <v>434</v>
      </c>
      <c r="G243" s="92" t="s">
        <v>407</v>
      </c>
      <c r="H243" s="123" t="s">
        <v>0</v>
      </c>
      <c r="I243" s="345">
        <v>1</v>
      </c>
      <c r="J243" s="346">
        <v>5.0500850000000002</v>
      </c>
      <c r="K243" s="346">
        <v>4.963552</v>
      </c>
      <c r="L243" s="346">
        <v>4.8776130000000002</v>
      </c>
      <c r="M243" s="90" t="s">
        <v>867</v>
      </c>
      <c r="N243" s="92"/>
      <c r="O243" s="92"/>
    </row>
    <row r="244" spans="1:15" ht="15" customHeight="1">
      <c r="A244" s="222"/>
      <c r="B244" s="90" t="s">
        <v>1126</v>
      </c>
      <c r="C244" s="91" t="s">
        <v>1142</v>
      </c>
      <c r="D244" s="90" t="s">
        <v>1149</v>
      </c>
      <c r="E244" s="92" t="s">
        <v>882</v>
      </c>
      <c r="F244" s="92" t="s">
        <v>424</v>
      </c>
      <c r="G244" s="92" t="s">
        <v>584</v>
      </c>
      <c r="H244" s="123" t="s">
        <v>0</v>
      </c>
      <c r="I244" s="345">
        <v>125</v>
      </c>
      <c r="J244" s="346">
        <v>846.68539999999996</v>
      </c>
      <c r="K244" s="346">
        <v>845.78480000000002</v>
      </c>
      <c r="L244" s="346">
        <v>843.39769999999999</v>
      </c>
      <c r="M244" s="90" t="s">
        <v>867</v>
      </c>
      <c r="N244" s="92"/>
      <c r="O244" s="92"/>
    </row>
    <row r="245" spans="1:15" ht="15" customHeight="1">
      <c r="A245" s="222"/>
      <c r="B245" s="90" t="s">
        <v>1126</v>
      </c>
      <c r="C245" s="91" t="s">
        <v>1142</v>
      </c>
      <c r="D245" s="90" t="s">
        <v>1150</v>
      </c>
      <c r="E245" s="92" t="s">
        <v>882</v>
      </c>
      <c r="F245" s="92" t="s">
        <v>424</v>
      </c>
      <c r="G245" s="92" t="s">
        <v>401</v>
      </c>
      <c r="H245" s="123" t="s">
        <v>0</v>
      </c>
      <c r="I245" s="345">
        <v>1</v>
      </c>
      <c r="J245" s="346">
        <v>28.02271</v>
      </c>
      <c r="K245" s="346">
        <v>27.81325</v>
      </c>
      <c r="L245" s="346">
        <v>27.72203</v>
      </c>
      <c r="M245" s="90" t="s">
        <v>867</v>
      </c>
      <c r="N245" s="92"/>
      <c r="O245" s="92"/>
    </row>
    <row r="246" spans="1:15" ht="15" customHeight="1">
      <c r="A246" s="222"/>
      <c r="B246" s="90" t="s">
        <v>1126</v>
      </c>
      <c r="C246" s="91" t="s">
        <v>1142</v>
      </c>
      <c r="D246" s="90" t="s">
        <v>1151</v>
      </c>
      <c r="E246" s="92" t="s">
        <v>882</v>
      </c>
      <c r="F246" s="92" t="s">
        <v>424</v>
      </c>
      <c r="G246" s="92" t="s">
        <v>407</v>
      </c>
      <c r="H246" s="123" t="s">
        <v>0</v>
      </c>
      <c r="I246" s="345">
        <v>4</v>
      </c>
      <c r="J246" s="346">
        <v>25.146989999999999</v>
      </c>
      <c r="K246" s="346">
        <v>24.550740000000001</v>
      </c>
      <c r="L246" s="346">
        <v>24.81851</v>
      </c>
      <c r="M246" s="90" t="s">
        <v>867</v>
      </c>
      <c r="N246" s="92"/>
      <c r="O246" s="92"/>
    </row>
    <row r="247" spans="1:15" ht="15" customHeight="1">
      <c r="A247" s="222"/>
      <c r="B247" s="90" t="s">
        <v>1126</v>
      </c>
      <c r="C247" s="91" t="s">
        <v>1142</v>
      </c>
      <c r="D247" s="90" t="s">
        <v>1152</v>
      </c>
      <c r="E247" s="92" t="s">
        <v>882</v>
      </c>
      <c r="F247" s="92" t="s">
        <v>434</v>
      </c>
      <c r="G247" s="92" t="s">
        <v>584</v>
      </c>
      <c r="H247" s="123" t="s">
        <v>0</v>
      </c>
      <c r="I247" s="345">
        <v>5</v>
      </c>
      <c r="J247" s="346">
        <v>30.068290000000001</v>
      </c>
      <c r="K247" s="346">
        <v>30.068290000000001</v>
      </c>
      <c r="L247" s="346">
        <v>30.068290000000001</v>
      </c>
      <c r="M247" s="90" t="s">
        <v>867</v>
      </c>
      <c r="N247" s="92"/>
      <c r="O247" s="92"/>
    </row>
    <row r="248" spans="1:15" ht="15" customHeight="1">
      <c r="A248" s="222"/>
      <c r="B248" s="90" t="s">
        <v>1126</v>
      </c>
      <c r="C248" s="91" t="s">
        <v>1142</v>
      </c>
      <c r="D248" s="90" t="s">
        <v>1153</v>
      </c>
      <c r="E248" s="92" t="s">
        <v>882</v>
      </c>
      <c r="F248" s="92" t="s">
        <v>434</v>
      </c>
      <c r="G248" s="92" t="s">
        <v>401</v>
      </c>
      <c r="H248" s="123" t="s">
        <v>0</v>
      </c>
      <c r="I248" s="345">
        <v>0</v>
      </c>
      <c r="J248" s="346">
        <v>2.0966149999999999</v>
      </c>
      <c r="K248" s="346">
        <v>2.0966149999999999</v>
      </c>
      <c r="L248" s="346">
        <v>2.0966149999999999</v>
      </c>
      <c r="M248" s="90" t="s">
        <v>867</v>
      </c>
      <c r="N248" s="92"/>
      <c r="O248" s="92"/>
    </row>
    <row r="249" spans="1:15" ht="15" customHeight="1">
      <c r="A249" s="222"/>
      <c r="B249" s="90" t="s">
        <v>1126</v>
      </c>
      <c r="C249" s="91" t="s">
        <v>1142</v>
      </c>
      <c r="D249" s="90" t="s">
        <v>1154</v>
      </c>
      <c r="E249" s="92" t="s">
        <v>882</v>
      </c>
      <c r="F249" s="92" t="s">
        <v>434</v>
      </c>
      <c r="G249" s="92" t="s">
        <v>407</v>
      </c>
      <c r="H249" s="123" t="s">
        <v>0</v>
      </c>
      <c r="I249" s="345">
        <v>0</v>
      </c>
      <c r="J249" s="346">
        <v>1.4891430000000001</v>
      </c>
      <c r="K249" s="346">
        <v>1.4891430000000001</v>
      </c>
      <c r="L249" s="346">
        <v>1.4891430000000001</v>
      </c>
      <c r="M249" s="90" t="s">
        <v>867</v>
      </c>
      <c r="N249" s="92"/>
      <c r="O249" s="92"/>
    </row>
    <row r="250" spans="1:15" ht="15" customHeight="1">
      <c r="A250" s="222"/>
      <c r="B250" s="90" t="s">
        <v>1126</v>
      </c>
      <c r="C250" s="91" t="s">
        <v>1142</v>
      </c>
      <c r="D250" s="90" t="s">
        <v>1155</v>
      </c>
      <c r="E250" s="92" t="s">
        <v>889</v>
      </c>
      <c r="F250" s="92" t="s">
        <v>424</v>
      </c>
      <c r="G250" s="92" t="s">
        <v>584</v>
      </c>
      <c r="H250" s="123" t="s">
        <v>0</v>
      </c>
      <c r="I250" s="345">
        <v>101</v>
      </c>
      <c r="J250" s="346">
        <v>454.24560000000002</v>
      </c>
      <c r="K250" s="346">
        <v>453.87389999999999</v>
      </c>
      <c r="L250" s="346">
        <v>453.20609999999999</v>
      </c>
      <c r="M250" s="90" t="s">
        <v>867</v>
      </c>
      <c r="N250" s="92"/>
      <c r="O250" s="92"/>
    </row>
    <row r="251" spans="1:15" ht="15" customHeight="1">
      <c r="A251" s="222"/>
      <c r="B251" s="90" t="s">
        <v>1126</v>
      </c>
      <c r="C251" s="91" t="s">
        <v>1142</v>
      </c>
      <c r="D251" s="90" t="s">
        <v>1156</v>
      </c>
      <c r="E251" s="92" t="s">
        <v>889</v>
      </c>
      <c r="F251" s="92" t="s">
        <v>424</v>
      </c>
      <c r="G251" s="92" t="s">
        <v>401</v>
      </c>
      <c r="H251" s="123" t="s">
        <v>0</v>
      </c>
      <c r="I251" s="345">
        <v>3</v>
      </c>
      <c r="J251" s="346">
        <v>29.932580000000002</v>
      </c>
      <c r="K251" s="346">
        <v>29.895230000000002</v>
      </c>
      <c r="L251" s="346">
        <v>30.024989999999999</v>
      </c>
      <c r="M251" s="90" t="s">
        <v>867</v>
      </c>
      <c r="N251" s="92"/>
      <c r="O251" s="92"/>
    </row>
    <row r="252" spans="1:15" ht="15" customHeight="1">
      <c r="A252" s="222"/>
      <c r="B252" s="90" t="s">
        <v>1126</v>
      </c>
      <c r="C252" s="91" t="s">
        <v>1142</v>
      </c>
      <c r="D252" s="90" t="s">
        <v>1157</v>
      </c>
      <c r="E252" s="92" t="s">
        <v>889</v>
      </c>
      <c r="F252" s="92" t="s">
        <v>424</v>
      </c>
      <c r="G252" s="92" t="s">
        <v>407</v>
      </c>
      <c r="H252" s="123" t="s">
        <v>0</v>
      </c>
      <c r="I252" s="345">
        <v>9</v>
      </c>
      <c r="J252" s="346">
        <v>57.61204</v>
      </c>
      <c r="K252" s="346">
        <v>58.272100000000002</v>
      </c>
      <c r="L252" s="346">
        <v>58.583100000000002</v>
      </c>
      <c r="M252" s="90" t="s">
        <v>867</v>
      </c>
      <c r="N252" s="92"/>
      <c r="O252" s="92"/>
    </row>
    <row r="253" spans="1:15" ht="15" customHeight="1">
      <c r="A253" s="222"/>
      <c r="B253" s="90" t="s">
        <v>1126</v>
      </c>
      <c r="C253" s="91" t="s">
        <v>1142</v>
      </c>
      <c r="D253" s="90" t="s">
        <v>1158</v>
      </c>
      <c r="E253" s="92" t="s">
        <v>889</v>
      </c>
      <c r="F253" s="92" t="s">
        <v>434</v>
      </c>
      <c r="G253" s="92" t="s">
        <v>584</v>
      </c>
      <c r="H253" s="123" t="s">
        <v>0</v>
      </c>
      <c r="I253" s="345">
        <v>3</v>
      </c>
      <c r="J253" s="346">
        <v>20.756499999999999</v>
      </c>
      <c r="K253" s="346">
        <v>20.53257</v>
      </c>
      <c r="L253" s="346">
        <v>20.526890000000002</v>
      </c>
      <c r="M253" s="90" t="s">
        <v>867</v>
      </c>
      <c r="N253" s="92"/>
      <c r="O253" s="92"/>
    </row>
    <row r="254" spans="1:15" ht="15" customHeight="1">
      <c r="A254" s="222"/>
      <c r="B254" s="90" t="s">
        <v>1126</v>
      </c>
      <c r="C254" s="91" t="s">
        <v>1142</v>
      </c>
      <c r="D254" s="90" t="s">
        <v>1159</v>
      </c>
      <c r="E254" s="92" t="s">
        <v>889</v>
      </c>
      <c r="F254" s="92" t="s">
        <v>434</v>
      </c>
      <c r="G254" s="92" t="s">
        <v>401</v>
      </c>
      <c r="H254" s="123" t="s">
        <v>0</v>
      </c>
      <c r="I254" s="345">
        <v>0</v>
      </c>
      <c r="J254" s="346">
        <v>0</v>
      </c>
      <c r="K254" s="346">
        <v>0</v>
      </c>
      <c r="L254" s="346">
        <v>0</v>
      </c>
      <c r="M254" s="90" t="s">
        <v>867</v>
      </c>
      <c r="N254" s="92"/>
      <c r="O254" s="92"/>
    </row>
    <row r="255" spans="1:15" ht="15" customHeight="1">
      <c r="A255" s="222"/>
      <c r="B255" s="90" t="s">
        <v>1126</v>
      </c>
      <c r="C255" s="91" t="s">
        <v>1142</v>
      </c>
      <c r="D255" s="90" t="s">
        <v>1160</v>
      </c>
      <c r="E255" s="92" t="s">
        <v>889</v>
      </c>
      <c r="F255" s="92" t="s">
        <v>434</v>
      </c>
      <c r="G255" s="92" t="s">
        <v>407</v>
      </c>
      <c r="H255" s="123" t="s">
        <v>0</v>
      </c>
      <c r="I255" s="345">
        <v>0</v>
      </c>
      <c r="J255" s="346">
        <v>1.745161</v>
      </c>
      <c r="K255" s="346">
        <v>1.744561</v>
      </c>
      <c r="L255" s="346">
        <v>1.744424</v>
      </c>
      <c r="M255" s="90" t="s">
        <v>867</v>
      </c>
      <c r="N255" s="92"/>
      <c r="O255" s="92"/>
    </row>
    <row r="256" spans="1:15" ht="15" customHeight="1">
      <c r="A256" s="222"/>
      <c r="B256" s="90" t="s">
        <v>1126</v>
      </c>
      <c r="C256" s="91" t="s">
        <v>1142</v>
      </c>
      <c r="D256" s="90" t="s">
        <v>1161</v>
      </c>
      <c r="E256" s="92" t="s">
        <v>1162</v>
      </c>
      <c r="F256" s="92" t="s">
        <v>424</v>
      </c>
      <c r="G256" s="92" t="s">
        <v>584</v>
      </c>
      <c r="H256" s="123" t="s">
        <v>1</v>
      </c>
      <c r="I256" s="345">
        <v>0</v>
      </c>
      <c r="J256" s="346">
        <v>0</v>
      </c>
      <c r="K256" s="346">
        <v>0</v>
      </c>
      <c r="L256" s="346">
        <v>0</v>
      </c>
      <c r="M256" s="90" t="s">
        <v>867</v>
      </c>
      <c r="N256" s="92"/>
      <c r="O256" s="92"/>
    </row>
    <row r="257" spans="1:15" ht="15" customHeight="1">
      <c r="A257" s="222"/>
      <c r="B257" s="90" t="s">
        <v>1126</v>
      </c>
      <c r="C257" s="91" t="s">
        <v>1142</v>
      </c>
      <c r="D257" s="90" t="s">
        <v>1163</v>
      </c>
      <c r="E257" s="92" t="s">
        <v>1162</v>
      </c>
      <c r="F257" s="92" t="s">
        <v>424</v>
      </c>
      <c r="G257" s="92" t="s">
        <v>401</v>
      </c>
      <c r="H257" s="123" t="s">
        <v>1</v>
      </c>
      <c r="I257" s="345">
        <v>0</v>
      </c>
      <c r="J257" s="346">
        <v>0</v>
      </c>
      <c r="K257" s="346">
        <v>0</v>
      </c>
      <c r="L257" s="346">
        <v>0</v>
      </c>
      <c r="M257" s="90" t="s">
        <v>867</v>
      </c>
      <c r="N257" s="92"/>
      <c r="O257" s="92"/>
    </row>
    <row r="258" spans="1:15" ht="15" customHeight="1">
      <c r="A258" s="222"/>
      <c r="B258" s="90" t="s">
        <v>1126</v>
      </c>
      <c r="C258" s="91" t="s">
        <v>1142</v>
      </c>
      <c r="D258" s="90" t="s">
        <v>1164</v>
      </c>
      <c r="E258" s="92" t="s">
        <v>1162</v>
      </c>
      <c r="F258" s="92" t="s">
        <v>424</v>
      </c>
      <c r="G258" s="92" t="s">
        <v>407</v>
      </c>
      <c r="H258" s="123" t="s">
        <v>1</v>
      </c>
      <c r="I258" s="345">
        <v>0</v>
      </c>
      <c r="J258" s="346">
        <v>0</v>
      </c>
      <c r="K258" s="346">
        <v>0</v>
      </c>
      <c r="L258" s="346">
        <v>0</v>
      </c>
      <c r="M258" s="90" t="s">
        <v>867</v>
      </c>
      <c r="N258" s="92"/>
      <c r="O258" s="92"/>
    </row>
    <row r="259" spans="1:15" ht="15" customHeight="1">
      <c r="A259" s="222"/>
      <c r="B259" s="90" t="s">
        <v>1126</v>
      </c>
      <c r="C259" s="91" t="s">
        <v>1142</v>
      </c>
      <c r="D259" s="90" t="s">
        <v>1165</v>
      </c>
      <c r="E259" s="92" t="s">
        <v>1162</v>
      </c>
      <c r="F259" s="92" t="s">
        <v>434</v>
      </c>
      <c r="G259" s="92" t="s">
        <v>584</v>
      </c>
      <c r="H259" s="123" t="s">
        <v>1</v>
      </c>
      <c r="I259" s="345">
        <v>0</v>
      </c>
      <c r="J259" s="346">
        <v>0</v>
      </c>
      <c r="K259" s="346">
        <v>0</v>
      </c>
      <c r="L259" s="346">
        <v>0</v>
      </c>
      <c r="M259" s="90" t="s">
        <v>867</v>
      </c>
      <c r="N259" s="92"/>
      <c r="O259" s="92"/>
    </row>
    <row r="260" spans="1:15" ht="15" customHeight="1">
      <c r="A260" s="222"/>
      <c r="B260" s="90" t="s">
        <v>1126</v>
      </c>
      <c r="C260" s="91" t="s">
        <v>1142</v>
      </c>
      <c r="D260" s="90" t="s">
        <v>1166</v>
      </c>
      <c r="E260" s="92" t="s">
        <v>1162</v>
      </c>
      <c r="F260" s="92" t="s">
        <v>434</v>
      </c>
      <c r="G260" s="92" t="s">
        <v>401</v>
      </c>
      <c r="H260" s="123" t="s">
        <v>1</v>
      </c>
      <c r="I260" s="345">
        <v>0</v>
      </c>
      <c r="J260" s="346">
        <v>0</v>
      </c>
      <c r="K260" s="346">
        <v>0</v>
      </c>
      <c r="L260" s="346">
        <v>0</v>
      </c>
      <c r="M260" s="90" t="s">
        <v>867</v>
      </c>
      <c r="N260" s="92"/>
      <c r="O260" s="92"/>
    </row>
    <row r="261" spans="1:15" ht="15" customHeight="1">
      <c r="A261" s="222"/>
      <c r="B261" s="90" t="s">
        <v>1126</v>
      </c>
      <c r="C261" s="91" t="s">
        <v>1142</v>
      </c>
      <c r="D261" s="90" t="s">
        <v>1167</v>
      </c>
      <c r="E261" s="92" t="s">
        <v>1162</v>
      </c>
      <c r="F261" s="92" t="s">
        <v>434</v>
      </c>
      <c r="G261" s="92" t="s">
        <v>407</v>
      </c>
      <c r="H261" s="123" t="s">
        <v>1</v>
      </c>
      <c r="I261" s="345">
        <v>0</v>
      </c>
      <c r="J261" s="346">
        <v>0</v>
      </c>
      <c r="K261" s="346">
        <v>0</v>
      </c>
      <c r="L261" s="346">
        <v>0</v>
      </c>
      <c r="M261" s="90" t="s">
        <v>867</v>
      </c>
      <c r="N261" s="92"/>
      <c r="O261" s="92"/>
    </row>
    <row r="262" spans="1:15" ht="15" customHeight="1">
      <c r="A262" s="222"/>
      <c r="B262" s="90" t="s">
        <v>1126</v>
      </c>
      <c r="C262" s="91" t="s">
        <v>1142</v>
      </c>
      <c r="D262" s="90" t="s">
        <v>1168</v>
      </c>
      <c r="E262" s="92" t="s">
        <v>903</v>
      </c>
      <c r="F262" s="92" t="s">
        <v>424</v>
      </c>
      <c r="G262" s="92" t="s">
        <v>584</v>
      </c>
      <c r="H262" s="123" t="s">
        <v>1</v>
      </c>
      <c r="I262" s="345">
        <v>13</v>
      </c>
      <c r="J262" s="346">
        <v>0</v>
      </c>
      <c r="K262" s="346">
        <v>0</v>
      </c>
      <c r="L262" s="346">
        <v>0</v>
      </c>
      <c r="M262" s="90" t="s">
        <v>867</v>
      </c>
      <c r="N262" s="92"/>
      <c r="O262" s="92"/>
    </row>
    <row r="263" spans="1:15" ht="15" customHeight="1">
      <c r="A263" s="222"/>
      <c r="B263" s="90" t="s">
        <v>1126</v>
      </c>
      <c r="C263" s="91" t="s">
        <v>1142</v>
      </c>
      <c r="D263" s="90" t="s">
        <v>1169</v>
      </c>
      <c r="E263" s="92" t="s">
        <v>903</v>
      </c>
      <c r="F263" s="92" t="s">
        <v>424</v>
      </c>
      <c r="G263" s="92" t="s">
        <v>401</v>
      </c>
      <c r="H263" s="123" t="s">
        <v>1</v>
      </c>
      <c r="I263" s="345">
        <v>2</v>
      </c>
      <c r="J263" s="346">
        <v>0</v>
      </c>
      <c r="K263" s="346">
        <v>0</v>
      </c>
      <c r="L263" s="346">
        <v>0</v>
      </c>
      <c r="M263" s="90" t="s">
        <v>867</v>
      </c>
      <c r="N263" s="92"/>
      <c r="O263" s="92"/>
    </row>
    <row r="264" spans="1:15" ht="15" customHeight="1">
      <c r="A264" s="222"/>
      <c r="B264" s="90" t="s">
        <v>1126</v>
      </c>
      <c r="C264" s="91" t="s">
        <v>1142</v>
      </c>
      <c r="D264" s="90" t="s">
        <v>1170</v>
      </c>
      <c r="E264" s="92" t="s">
        <v>903</v>
      </c>
      <c r="F264" s="92" t="s">
        <v>424</v>
      </c>
      <c r="G264" s="92" t="s">
        <v>407</v>
      </c>
      <c r="H264" s="123" t="s">
        <v>1</v>
      </c>
      <c r="I264" s="345">
        <v>1</v>
      </c>
      <c r="J264" s="346">
        <v>0</v>
      </c>
      <c r="K264" s="346">
        <v>0</v>
      </c>
      <c r="L264" s="346">
        <v>0</v>
      </c>
      <c r="M264" s="90" t="s">
        <v>867</v>
      </c>
      <c r="N264" s="92"/>
      <c r="O264" s="92"/>
    </row>
    <row r="265" spans="1:15" ht="15" customHeight="1">
      <c r="A265" s="222"/>
      <c r="B265" s="90" t="s">
        <v>1126</v>
      </c>
      <c r="C265" s="91" t="s">
        <v>1142</v>
      </c>
      <c r="D265" s="90" t="s">
        <v>1171</v>
      </c>
      <c r="E265" s="92" t="s">
        <v>903</v>
      </c>
      <c r="F265" s="92" t="s">
        <v>434</v>
      </c>
      <c r="G265" s="92" t="s">
        <v>584</v>
      </c>
      <c r="H265" s="123" t="s">
        <v>1</v>
      </c>
      <c r="I265" s="345">
        <v>0</v>
      </c>
      <c r="J265" s="346">
        <v>0</v>
      </c>
      <c r="K265" s="346">
        <v>0</v>
      </c>
      <c r="L265" s="346">
        <v>0</v>
      </c>
      <c r="M265" s="90" t="s">
        <v>867</v>
      </c>
      <c r="N265" s="92"/>
      <c r="O265" s="92"/>
    </row>
    <row r="266" spans="1:15" ht="15" customHeight="1">
      <c r="A266" s="222"/>
      <c r="B266" s="90" t="s">
        <v>1126</v>
      </c>
      <c r="C266" s="91" t="s">
        <v>1142</v>
      </c>
      <c r="D266" s="90" t="s">
        <v>1172</v>
      </c>
      <c r="E266" s="92" t="s">
        <v>903</v>
      </c>
      <c r="F266" s="92" t="s">
        <v>434</v>
      </c>
      <c r="G266" s="92" t="s">
        <v>401</v>
      </c>
      <c r="H266" s="123" t="s">
        <v>1</v>
      </c>
      <c r="I266" s="345">
        <v>0</v>
      </c>
      <c r="J266" s="346">
        <v>0</v>
      </c>
      <c r="K266" s="346">
        <v>0</v>
      </c>
      <c r="L266" s="346">
        <v>0</v>
      </c>
      <c r="M266" s="90" t="s">
        <v>867</v>
      </c>
      <c r="N266" s="92"/>
      <c r="O266" s="92"/>
    </row>
    <row r="267" spans="1:15" ht="15" customHeight="1">
      <c r="A267" s="222"/>
      <c r="B267" s="90" t="s">
        <v>1126</v>
      </c>
      <c r="C267" s="91" t="s">
        <v>1142</v>
      </c>
      <c r="D267" s="90" t="s">
        <v>1173</v>
      </c>
      <c r="E267" s="92" t="s">
        <v>903</v>
      </c>
      <c r="F267" s="92" t="s">
        <v>434</v>
      </c>
      <c r="G267" s="92" t="s">
        <v>407</v>
      </c>
      <c r="H267" s="123" t="s">
        <v>1</v>
      </c>
      <c r="I267" s="345">
        <v>0</v>
      </c>
      <c r="J267" s="346">
        <v>0</v>
      </c>
      <c r="K267" s="346">
        <v>0</v>
      </c>
      <c r="L267" s="346">
        <v>0</v>
      </c>
      <c r="M267" s="90" t="s">
        <v>867</v>
      </c>
      <c r="N267" s="92"/>
      <c r="O267" s="92"/>
    </row>
    <row r="268" spans="1:15" ht="15" customHeight="1">
      <c r="A268" s="222"/>
      <c r="B268" s="90" t="s">
        <v>1126</v>
      </c>
      <c r="C268" s="91" t="s">
        <v>1142</v>
      </c>
      <c r="D268" s="90" t="s">
        <v>1174</v>
      </c>
      <c r="E268" s="92" t="s">
        <v>1073</v>
      </c>
      <c r="F268" s="92" t="s">
        <v>424</v>
      </c>
      <c r="G268" s="92" t="s">
        <v>584</v>
      </c>
      <c r="H268" s="123" t="s">
        <v>0</v>
      </c>
      <c r="I268" s="345">
        <v>9</v>
      </c>
      <c r="J268" s="346">
        <v>98.341260000000005</v>
      </c>
      <c r="K268" s="346">
        <v>98.046210000000002</v>
      </c>
      <c r="L268" s="346">
        <v>97.726380000000006</v>
      </c>
      <c r="M268" s="90" t="s">
        <v>867</v>
      </c>
      <c r="N268" s="92"/>
      <c r="O268" s="92"/>
    </row>
    <row r="269" spans="1:15" ht="15" customHeight="1">
      <c r="A269" s="222"/>
      <c r="B269" s="90" t="s">
        <v>1126</v>
      </c>
      <c r="C269" s="91" t="s">
        <v>1142</v>
      </c>
      <c r="D269" s="90" t="s">
        <v>1175</v>
      </c>
      <c r="E269" s="92" t="s">
        <v>1073</v>
      </c>
      <c r="F269" s="92" t="s">
        <v>424</v>
      </c>
      <c r="G269" s="92" t="s">
        <v>401</v>
      </c>
      <c r="H269" s="123" t="s">
        <v>0</v>
      </c>
      <c r="I269" s="345">
        <v>0</v>
      </c>
      <c r="J269" s="346">
        <v>8.3980119999999996</v>
      </c>
      <c r="K269" s="346">
        <v>7.9068139999999998</v>
      </c>
      <c r="L269" s="346">
        <v>7.4870760000000001</v>
      </c>
      <c r="M269" s="90" t="s">
        <v>867</v>
      </c>
      <c r="N269" s="92"/>
      <c r="O269" s="92"/>
    </row>
    <row r="270" spans="1:15" ht="15" customHeight="1">
      <c r="A270" s="222"/>
      <c r="B270" s="90" t="s">
        <v>1126</v>
      </c>
      <c r="C270" s="91" t="s">
        <v>1142</v>
      </c>
      <c r="D270" s="90" t="s">
        <v>1176</v>
      </c>
      <c r="E270" s="92" t="s">
        <v>1073</v>
      </c>
      <c r="F270" s="92" t="s">
        <v>424</v>
      </c>
      <c r="G270" s="92" t="s">
        <v>407</v>
      </c>
      <c r="H270" s="123" t="s">
        <v>0</v>
      </c>
      <c r="I270" s="345">
        <v>0</v>
      </c>
      <c r="J270" s="346">
        <v>12.57122</v>
      </c>
      <c r="K270" s="346">
        <v>11.650080000000001</v>
      </c>
      <c r="L270" s="346">
        <v>10.930490000000001</v>
      </c>
      <c r="M270" s="90" t="s">
        <v>867</v>
      </c>
      <c r="N270" s="92"/>
      <c r="O270" s="92"/>
    </row>
    <row r="271" spans="1:15" ht="15" customHeight="1">
      <c r="A271" s="222"/>
      <c r="B271" s="90" t="s">
        <v>1126</v>
      </c>
      <c r="C271" s="91" t="s">
        <v>1142</v>
      </c>
      <c r="D271" s="90" t="s">
        <v>1177</v>
      </c>
      <c r="E271" s="92" t="s">
        <v>1073</v>
      </c>
      <c r="F271" s="92" t="s">
        <v>434</v>
      </c>
      <c r="G271" s="92" t="s">
        <v>584</v>
      </c>
      <c r="H271" s="123" t="s">
        <v>0</v>
      </c>
      <c r="I271" s="345">
        <v>3</v>
      </c>
      <c r="J271" s="346">
        <v>5.9493799999999997</v>
      </c>
      <c r="K271" s="346">
        <v>5.9034500000000003</v>
      </c>
      <c r="L271" s="346">
        <v>5.9014499999999996</v>
      </c>
      <c r="M271" s="90" t="s">
        <v>867</v>
      </c>
      <c r="N271" s="92"/>
      <c r="O271" s="92"/>
    </row>
    <row r="272" spans="1:15" ht="15" customHeight="1">
      <c r="A272" s="222"/>
      <c r="B272" s="90" t="s">
        <v>1126</v>
      </c>
      <c r="C272" s="91" t="s">
        <v>1142</v>
      </c>
      <c r="D272" s="90" t="s">
        <v>1178</v>
      </c>
      <c r="E272" s="92" t="s">
        <v>1073</v>
      </c>
      <c r="F272" s="92" t="s">
        <v>434</v>
      </c>
      <c r="G272" s="92" t="s">
        <v>401</v>
      </c>
      <c r="H272" s="123" t="s">
        <v>0</v>
      </c>
      <c r="I272" s="345">
        <v>0</v>
      </c>
      <c r="J272" s="346">
        <v>0</v>
      </c>
      <c r="K272" s="346">
        <v>0</v>
      </c>
      <c r="L272" s="346">
        <v>0</v>
      </c>
      <c r="M272" s="90" t="s">
        <v>867</v>
      </c>
      <c r="N272" s="92"/>
      <c r="O272" s="92"/>
    </row>
    <row r="273" spans="1:15" ht="15" customHeight="1">
      <c r="A273" s="222"/>
      <c r="B273" s="90" t="s">
        <v>1126</v>
      </c>
      <c r="C273" s="91" t="s">
        <v>1142</v>
      </c>
      <c r="D273" s="90" t="s">
        <v>1179</v>
      </c>
      <c r="E273" s="92" t="s">
        <v>1073</v>
      </c>
      <c r="F273" s="92" t="s">
        <v>434</v>
      </c>
      <c r="G273" s="92" t="s">
        <v>407</v>
      </c>
      <c r="H273" s="123" t="s">
        <v>0</v>
      </c>
      <c r="I273" s="345">
        <v>1</v>
      </c>
      <c r="J273" s="346">
        <v>0</v>
      </c>
      <c r="K273" s="346">
        <v>0</v>
      </c>
      <c r="L273" s="346">
        <v>0</v>
      </c>
      <c r="M273" s="90" t="s">
        <v>867</v>
      </c>
      <c r="N273" s="92"/>
      <c r="O273" s="92"/>
    </row>
    <row r="274" spans="1:15" ht="15" customHeight="1">
      <c r="A274" s="222"/>
      <c r="B274" s="90" t="s">
        <v>1126</v>
      </c>
      <c r="C274" s="91" t="s">
        <v>1142</v>
      </c>
      <c r="D274" s="90" t="s">
        <v>1180</v>
      </c>
      <c r="E274" s="92" t="s">
        <v>917</v>
      </c>
      <c r="F274" s="92" t="s">
        <v>424</v>
      </c>
      <c r="G274" s="92" t="s">
        <v>584</v>
      </c>
      <c r="H274" s="123" t="s">
        <v>0</v>
      </c>
      <c r="I274" s="345">
        <v>0</v>
      </c>
      <c r="J274" s="346">
        <v>0</v>
      </c>
      <c r="K274" s="346">
        <v>0</v>
      </c>
      <c r="L274" s="346">
        <v>0</v>
      </c>
      <c r="M274" s="90" t="s">
        <v>867</v>
      </c>
      <c r="N274" s="92"/>
      <c r="O274" s="92"/>
    </row>
    <row r="275" spans="1:15" ht="15" customHeight="1">
      <c r="A275" s="222"/>
      <c r="B275" s="90" t="s">
        <v>1126</v>
      </c>
      <c r="C275" s="91" t="s">
        <v>1142</v>
      </c>
      <c r="D275" s="90" t="s">
        <v>1181</v>
      </c>
      <c r="E275" s="92" t="s">
        <v>917</v>
      </c>
      <c r="F275" s="92" t="s">
        <v>424</v>
      </c>
      <c r="G275" s="92" t="s">
        <v>401</v>
      </c>
      <c r="H275" s="123" t="s">
        <v>0</v>
      </c>
      <c r="I275" s="345">
        <v>0</v>
      </c>
      <c r="J275" s="346">
        <v>0</v>
      </c>
      <c r="K275" s="346">
        <v>0</v>
      </c>
      <c r="L275" s="346">
        <v>0</v>
      </c>
      <c r="M275" s="90" t="s">
        <v>867</v>
      </c>
      <c r="N275" s="92"/>
      <c r="O275" s="92"/>
    </row>
    <row r="276" spans="1:15" ht="15" customHeight="1">
      <c r="A276" s="222"/>
      <c r="B276" s="90" t="s">
        <v>1126</v>
      </c>
      <c r="C276" s="91" t="s">
        <v>1142</v>
      </c>
      <c r="D276" s="90" t="s">
        <v>1182</v>
      </c>
      <c r="E276" s="92" t="s">
        <v>917</v>
      </c>
      <c r="F276" s="92" t="s">
        <v>424</v>
      </c>
      <c r="G276" s="92" t="s">
        <v>407</v>
      </c>
      <c r="H276" s="123" t="s">
        <v>0</v>
      </c>
      <c r="I276" s="345">
        <v>0</v>
      </c>
      <c r="J276" s="346">
        <v>0</v>
      </c>
      <c r="K276" s="346">
        <v>0</v>
      </c>
      <c r="L276" s="346">
        <v>0</v>
      </c>
      <c r="M276" s="90" t="s">
        <v>867</v>
      </c>
      <c r="N276" s="92"/>
      <c r="O276" s="92"/>
    </row>
    <row r="277" spans="1:15" ht="15" customHeight="1">
      <c r="A277" s="222"/>
      <c r="B277" s="90" t="s">
        <v>1126</v>
      </c>
      <c r="C277" s="91" t="s">
        <v>1142</v>
      </c>
      <c r="D277" s="90" t="s">
        <v>1183</v>
      </c>
      <c r="E277" s="92" t="s">
        <v>917</v>
      </c>
      <c r="F277" s="92" t="s">
        <v>434</v>
      </c>
      <c r="G277" s="92" t="s">
        <v>584</v>
      </c>
      <c r="H277" s="123" t="s">
        <v>0</v>
      </c>
      <c r="I277" s="345">
        <v>0</v>
      </c>
      <c r="J277" s="346">
        <v>0</v>
      </c>
      <c r="K277" s="346">
        <v>0</v>
      </c>
      <c r="L277" s="346">
        <v>0</v>
      </c>
      <c r="M277" s="90" t="s">
        <v>867</v>
      </c>
      <c r="N277" s="92"/>
      <c r="O277" s="92"/>
    </row>
    <row r="278" spans="1:15" ht="15" customHeight="1">
      <c r="A278" s="222"/>
      <c r="B278" s="90" t="s">
        <v>1126</v>
      </c>
      <c r="C278" s="91" t="s">
        <v>1142</v>
      </c>
      <c r="D278" s="90" t="s">
        <v>1184</v>
      </c>
      <c r="E278" s="92" t="s">
        <v>917</v>
      </c>
      <c r="F278" s="92" t="s">
        <v>434</v>
      </c>
      <c r="G278" s="92" t="s">
        <v>401</v>
      </c>
      <c r="H278" s="123" t="s">
        <v>0</v>
      </c>
      <c r="I278" s="345">
        <v>0</v>
      </c>
      <c r="J278" s="346">
        <v>0</v>
      </c>
      <c r="K278" s="346">
        <v>0</v>
      </c>
      <c r="L278" s="346">
        <v>0</v>
      </c>
      <c r="M278" s="90" t="s">
        <v>867</v>
      </c>
      <c r="N278" s="92"/>
      <c r="O278" s="92"/>
    </row>
    <row r="279" spans="1:15" ht="15" customHeight="1">
      <c r="A279" s="222"/>
      <c r="B279" s="90" t="s">
        <v>1126</v>
      </c>
      <c r="C279" s="91" t="s">
        <v>1142</v>
      </c>
      <c r="D279" s="90" t="s">
        <v>1185</v>
      </c>
      <c r="E279" s="92" t="s">
        <v>917</v>
      </c>
      <c r="F279" s="92" t="s">
        <v>434</v>
      </c>
      <c r="G279" s="92" t="s">
        <v>407</v>
      </c>
      <c r="H279" s="123" t="s">
        <v>0</v>
      </c>
      <c r="I279" s="345">
        <v>0</v>
      </c>
      <c r="J279" s="346">
        <v>0</v>
      </c>
      <c r="K279" s="346">
        <v>0</v>
      </c>
      <c r="L279" s="346">
        <v>0</v>
      </c>
      <c r="M279" s="90" t="s">
        <v>867</v>
      </c>
      <c r="N279" s="92"/>
      <c r="O279" s="92"/>
    </row>
    <row r="280" spans="1:15" ht="15" customHeight="1">
      <c r="A280" s="222"/>
      <c r="B280" s="90" t="s">
        <v>1126</v>
      </c>
      <c r="C280" s="91" t="s">
        <v>1186</v>
      </c>
      <c r="D280" s="90" t="s">
        <v>1187</v>
      </c>
      <c r="E280" s="92" t="s">
        <v>925</v>
      </c>
      <c r="F280" s="92" t="s">
        <v>424</v>
      </c>
      <c r="G280" s="92" t="s">
        <v>584</v>
      </c>
      <c r="H280" s="123" t="s">
        <v>0</v>
      </c>
      <c r="I280" s="345">
        <v>102</v>
      </c>
      <c r="J280" s="346">
        <v>175.19370000000001</v>
      </c>
      <c r="K280" s="346">
        <v>175.10169999999999</v>
      </c>
      <c r="L280" s="346">
        <v>174.80699999999999</v>
      </c>
      <c r="M280" s="90" t="s">
        <v>867</v>
      </c>
      <c r="N280" s="92"/>
      <c r="O280" s="92"/>
    </row>
    <row r="281" spans="1:15" ht="15" customHeight="1">
      <c r="A281" s="222"/>
      <c r="B281" s="90" t="s">
        <v>1126</v>
      </c>
      <c r="C281" s="91" t="s">
        <v>1186</v>
      </c>
      <c r="D281" s="90" t="s">
        <v>1188</v>
      </c>
      <c r="E281" s="92" t="s">
        <v>925</v>
      </c>
      <c r="F281" s="92" t="s">
        <v>424</v>
      </c>
      <c r="G281" s="92" t="s">
        <v>401</v>
      </c>
      <c r="H281" s="123" t="s">
        <v>0</v>
      </c>
      <c r="I281" s="345">
        <v>18</v>
      </c>
      <c r="J281" s="346">
        <v>44.75311</v>
      </c>
      <c r="K281" s="346">
        <v>42.544449999999998</v>
      </c>
      <c r="L281" s="346">
        <v>41.309690000000003</v>
      </c>
      <c r="M281" s="90" t="s">
        <v>867</v>
      </c>
      <c r="N281" s="92"/>
      <c r="O281" s="92"/>
    </row>
    <row r="282" spans="1:15" ht="15" customHeight="1">
      <c r="A282" s="222"/>
      <c r="B282" s="90" t="s">
        <v>1126</v>
      </c>
      <c r="C282" s="91" t="s">
        <v>1186</v>
      </c>
      <c r="D282" s="90" t="s">
        <v>1189</v>
      </c>
      <c r="E282" s="92" t="s">
        <v>925</v>
      </c>
      <c r="F282" s="92" t="s">
        <v>424</v>
      </c>
      <c r="G282" s="92" t="s">
        <v>407</v>
      </c>
      <c r="H282" s="123" t="s">
        <v>0</v>
      </c>
      <c r="I282" s="345">
        <v>28</v>
      </c>
      <c r="J282" s="346">
        <v>77.163600000000002</v>
      </c>
      <c r="K282" s="346">
        <v>72.599609999999998</v>
      </c>
      <c r="L282" s="346">
        <v>70.633759999999995</v>
      </c>
      <c r="M282" s="90" t="s">
        <v>867</v>
      </c>
      <c r="N282" s="92"/>
      <c r="O282" s="92"/>
    </row>
    <row r="283" spans="1:15" ht="15" customHeight="1">
      <c r="A283" s="222"/>
      <c r="B283" s="90" t="s">
        <v>1126</v>
      </c>
      <c r="C283" s="91" t="s">
        <v>1186</v>
      </c>
      <c r="D283" s="90" t="s">
        <v>1190</v>
      </c>
      <c r="E283" s="92" t="s">
        <v>925</v>
      </c>
      <c r="F283" s="92" t="s">
        <v>434</v>
      </c>
      <c r="G283" s="92" t="s">
        <v>584</v>
      </c>
      <c r="H283" s="123" t="s">
        <v>0</v>
      </c>
      <c r="I283" s="345">
        <v>1</v>
      </c>
      <c r="J283" s="346">
        <v>0.244366</v>
      </c>
      <c r="K283" s="346">
        <v>0.244366</v>
      </c>
      <c r="L283" s="346">
        <v>0.244366</v>
      </c>
      <c r="M283" s="90" t="s">
        <v>867</v>
      </c>
      <c r="N283" s="92"/>
      <c r="O283" s="92"/>
    </row>
    <row r="284" spans="1:15" ht="15" customHeight="1">
      <c r="A284" s="222"/>
      <c r="B284" s="90" t="s">
        <v>1126</v>
      </c>
      <c r="C284" s="91" t="s">
        <v>1186</v>
      </c>
      <c r="D284" s="90" t="s">
        <v>1191</v>
      </c>
      <c r="E284" s="92" t="s">
        <v>925</v>
      </c>
      <c r="F284" s="92" t="s">
        <v>434</v>
      </c>
      <c r="G284" s="92" t="s">
        <v>401</v>
      </c>
      <c r="H284" s="123" t="s">
        <v>0</v>
      </c>
      <c r="I284" s="345">
        <v>0</v>
      </c>
      <c r="J284" s="346">
        <v>1.4299170000000001</v>
      </c>
      <c r="K284" s="346">
        <v>1.4299170000000001</v>
      </c>
      <c r="L284" s="346">
        <v>1.4299170000000001</v>
      </c>
      <c r="M284" s="90" t="s">
        <v>867</v>
      </c>
      <c r="N284" s="92"/>
      <c r="O284" s="92"/>
    </row>
    <row r="285" spans="1:15" ht="15" customHeight="1">
      <c r="A285" s="222"/>
      <c r="B285" s="90" t="s">
        <v>1126</v>
      </c>
      <c r="C285" s="91" t="s">
        <v>1186</v>
      </c>
      <c r="D285" s="90" t="s">
        <v>1192</v>
      </c>
      <c r="E285" s="92" t="s">
        <v>925</v>
      </c>
      <c r="F285" s="92" t="s">
        <v>434</v>
      </c>
      <c r="G285" s="92" t="s">
        <v>407</v>
      </c>
      <c r="H285" s="123" t="s">
        <v>0</v>
      </c>
      <c r="I285" s="345">
        <v>2</v>
      </c>
      <c r="J285" s="346">
        <v>1.6927859999999999</v>
      </c>
      <c r="K285" s="346">
        <v>1.6816310000000001</v>
      </c>
      <c r="L285" s="346">
        <v>1.667001</v>
      </c>
      <c r="M285" s="90" t="s">
        <v>867</v>
      </c>
      <c r="N285" s="92"/>
      <c r="O285" s="92"/>
    </row>
    <row r="286" spans="1:15" ht="15" customHeight="1">
      <c r="A286" s="222"/>
      <c r="B286" s="90" t="s">
        <v>1126</v>
      </c>
      <c r="C286" s="91" t="s">
        <v>1193</v>
      </c>
      <c r="D286" s="90" t="s">
        <v>1194</v>
      </c>
      <c r="E286" s="92" t="s">
        <v>934</v>
      </c>
      <c r="F286" s="92" t="s">
        <v>424</v>
      </c>
      <c r="G286" s="92" t="s">
        <v>584</v>
      </c>
      <c r="H286" s="123" t="s">
        <v>0</v>
      </c>
      <c r="I286" s="345">
        <v>0</v>
      </c>
      <c r="J286" s="346">
        <v>10.49963</v>
      </c>
      <c r="K286" s="346">
        <v>10.49963</v>
      </c>
      <c r="L286" s="346">
        <v>10.49963</v>
      </c>
      <c r="M286" s="90" t="s">
        <v>867</v>
      </c>
      <c r="N286" s="92"/>
      <c r="O286" s="92"/>
    </row>
    <row r="287" spans="1:15" ht="15" customHeight="1">
      <c r="A287" s="222"/>
      <c r="B287" s="90" t="s">
        <v>1126</v>
      </c>
      <c r="C287" s="91" t="s">
        <v>1193</v>
      </c>
      <c r="D287" s="90" t="s">
        <v>1195</v>
      </c>
      <c r="E287" s="92" t="s">
        <v>934</v>
      </c>
      <c r="F287" s="92" t="s">
        <v>424</v>
      </c>
      <c r="G287" s="92" t="s">
        <v>401</v>
      </c>
      <c r="H287" s="123" t="s">
        <v>0</v>
      </c>
      <c r="I287" s="345">
        <v>0</v>
      </c>
      <c r="J287" s="346">
        <v>0.74983</v>
      </c>
      <c r="K287" s="346">
        <v>0.74983</v>
      </c>
      <c r="L287" s="346">
        <v>0.74983</v>
      </c>
      <c r="M287" s="90" t="s">
        <v>867</v>
      </c>
      <c r="N287" s="92"/>
      <c r="O287" s="92"/>
    </row>
    <row r="288" spans="1:15" ht="15" customHeight="1">
      <c r="A288" s="222"/>
      <c r="B288" s="90" t="s">
        <v>1126</v>
      </c>
      <c r="C288" s="91" t="s">
        <v>1193</v>
      </c>
      <c r="D288" s="90" t="s">
        <v>1196</v>
      </c>
      <c r="E288" s="92" t="s">
        <v>934</v>
      </c>
      <c r="F288" s="92" t="s">
        <v>424</v>
      </c>
      <c r="G288" s="92" t="s">
        <v>407</v>
      </c>
      <c r="H288" s="123" t="s">
        <v>0</v>
      </c>
      <c r="I288" s="345">
        <v>0</v>
      </c>
      <c r="J288" s="346">
        <v>1.49979</v>
      </c>
      <c r="K288" s="346">
        <v>1.49979</v>
      </c>
      <c r="L288" s="346">
        <v>1.49979</v>
      </c>
      <c r="M288" s="90" t="s">
        <v>867</v>
      </c>
      <c r="N288" s="92"/>
      <c r="O288" s="92"/>
    </row>
    <row r="289" spans="1:15" ht="15" customHeight="1">
      <c r="A289" s="222"/>
      <c r="B289" s="90" t="s">
        <v>1126</v>
      </c>
      <c r="C289" s="91" t="s">
        <v>1193</v>
      </c>
      <c r="D289" s="90" t="s">
        <v>1197</v>
      </c>
      <c r="E289" s="92" t="s">
        <v>934</v>
      </c>
      <c r="F289" s="92" t="s">
        <v>434</v>
      </c>
      <c r="G289" s="92" t="s">
        <v>584</v>
      </c>
      <c r="H289" s="123" t="s">
        <v>0</v>
      </c>
      <c r="I289" s="345">
        <v>0</v>
      </c>
      <c r="J289" s="346">
        <v>0</v>
      </c>
      <c r="K289" s="346">
        <v>0</v>
      </c>
      <c r="L289" s="346">
        <v>0</v>
      </c>
      <c r="M289" s="90" t="s">
        <v>867</v>
      </c>
      <c r="N289" s="92"/>
      <c r="O289" s="92"/>
    </row>
    <row r="290" spans="1:15" ht="15" customHeight="1">
      <c r="A290" s="222"/>
      <c r="B290" s="90" t="s">
        <v>1126</v>
      </c>
      <c r="C290" s="91" t="s">
        <v>1193</v>
      </c>
      <c r="D290" s="90" t="s">
        <v>1198</v>
      </c>
      <c r="E290" s="92" t="s">
        <v>934</v>
      </c>
      <c r="F290" s="92" t="s">
        <v>434</v>
      </c>
      <c r="G290" s="92" t="s">
        <v>401</v>
      </c>
      <c r="H290" s="123" t="s">
        <v>0</v>
      </c>
      <c r="I290" s="345">
        <v>0</v>
      </c>
      <c r="J290" s="346">
        <v>0</v>
      </c>
      <c r="K290" s="346">
        <v>0</v>
      </c>
      <c r="L290" s="346">
        <v>0</v>
      </c>
      <c r="M290" s="90" t="s">
        <v>867</v>
      </c>
      <c r="N290" s="92"/>
      <c r="O290" s="92"/>
    </row>
    <row r="291" spans="1:15" ht="15" customHeight="1">
      <c r="A291" s="222"/>
      <c r="B291" s="90" t="s">
        <v>1126</v>
      </c>
      <c r="C291" s="91" t="s">
        <v>1193</v>
      </c>
      <c r="D291" s="90" t="s">
        <v>1199</v>
      </c>
      <c r="E291" s="92" t="s">
        <v>934</v>
      </c>
      <c r="F291" s="92" t="s">
        <v>434</v>
      </c>
      <c r="G291" s="92" t="s">
        <v>407</v>
      </c>
      <c r="H291" s="123" t="s">
        <v>0</v>
      </c>
      <c r="I291" s="345">
        <v>1</v>
      </c>
      <c r="J291" s="346">
        <v>0</v>
      </c>
      <c r="K291" s="346">
        <v>0</v>
      </c>
      <c r="L291" s="346">
        <v>0</v>
      </c>
      <c r="M291" s="90" t="s">
        <v>867</v>
      </c>
      <c r="N291" s="92"/>
      <c r="O291" s="92"/>
    </row>
    <row r="292" spans="1:15" ht="15" customHeight="1">
      <c r="A292" s="222"/>
      <c r="B292" s="90" t="s">
        <v>1126</v>
      </c>
      <c r="C292" s="91" t="s">
        <v>1193</v>
      </c>
      <c r="D292" s="90" t="s">
        <v>1200</v>
      </c>
      <c r="E292" s="92" t="s">
        <v>941</v>
      </c>
      <c r="F292" s="92" t="s">
        <v>424</v>
      </c>
      <c r="G292" s="92" t="s">
        <v>584</v>
      </c>
      <c r="H292" s="123" t="s">
        <v>0</v>
      </c>
      <c r="I292" s="345">
        <v>8</v>
      </c>
      <c r="J292" s="346">
        <v>32.775210000000001</v>
      </c>
      <c r="K292" s="346">
        <v>32.773389999999999</v>
      </c>
      <c r="L292" s="346">
        <v>32.769179999999999</v>
      </c>
      <c r="M292" s="90" t="s">
        <v>867</v>
      </c>
      <c r="N292" s="92"/>
      <c r="O292" s="92"/>
    </row>
    <row r="293" spans="1:15" ht="15" customHeight="1">
      <c r="A293" s="222"/>
      <c r="B293" s="90" t="s">
        <v>1126</v>
      </c>
      <c r="C293" s="91" t="s">
        <v>1193</v>
      </c>
      <c r="D293" s="90" t="s">
        <v>1201</v>
      </c>
      <c r="E293" s="92" t="s">
        <v>941</v>
      </c>
      <c r="F293" s="92" t="s">
        <v>424</v>
      </c>
      <c r="G293" s="92" t="s">
        <v>401</v>
      </c>
      <c r="H293" s="123" t="s">
        <v>0</v>
      </c>
      <c r="I293" s="345">
        <v>1</v>
      </c>
      <c r="J293" s="346">
        <v>1.3103910000000001</v>
      </c>
      <c r="K293" s="346">
        <v>1.3103910000000001</v>
      </c>
      <c r="L293" s="346">
        <v>1.3103910000000001</v>
      </c>
      <c r="M293" s="90" t="s">
        <v>867</v>
      </c>
      <c r="N293" s="92"/>
      <c r="O293" s="92"/>
    </row>
    <row r="294" spans="1:15" ht="15" customHeight="1">
      <c r="A294" s="222"/>
      <c r="B294" s="90" t="s">
        <v>1126</v>
      </c>
      <c r="C294" s="91" t="s">
        <v>1193</v>
      </c>
      <c r="D294" s="90" t="s">
        <v>1202</v>
      </c>
      <c r="E294" s="92" t="s">
        <v>941</v>
      </c>
      <c r="F294" s="92" t="s">
        <v>424</v>
      </c>
      <c r="G294" s="92" t="s">
        <v>407</v>
      </c>
      <c r="H294" s="123" t="s">
        <v>0</v>
      </c>
      <c r="I294" s="345">
        <v>1</v>
      </c>
      <c r="J294" s="346">
        <v>3.5661879999999999</v>
      </c>
      <c r="K294" s="346">
        <v>3.3691979999999999</v>
      </c>
      <c r="L294" s="346">
        <v>3.2127270000000001</v>
      </c>
      <c r="M294" s="90" t="s">
        <v>867</v>
      </c>
      <c r="N294" s="92"/>
      <c r="O294" s="92"/>
    </row>
    <row r="295" spans="1:15" ht="15" customHeight="1">
      <c r="A295" s="222"/>
      <c r="B295" s="90" t="s">
        <v>1126</v>
      </c>
      <c r="C295" s="91" t="s">
        <v>1193</v>
      </c>
      <c r="D295" s="90" t="s">
        <v>1203</v>
      </c>
      <c r="E295" s="92" t="s">
        <v>941</v>
      </c>
      <c r="F295" s="92" t="s">
        <v>434</v>
      </c>
      <c r="G295" s="92" t="s">
        <v>584</v>
      </c>
      <c r="H295" s="123" t="s">
        <v>0</v>
      </c>
      <c r="I295" s="345">
        <v>0</v>
      </c>
      <c r="J295" s="346">
        <v>3.6188509999999998</v>
      </c>
      <c r="K295" s="346">
        <v>3.6188509999999998</v>
      </c>
      <c r="L295" s="346">
        <v>3.6188509999999998</v>
      </c>
      <c r="M295" s="90" t="s">
        <v>867</v>
      </c>
      <c r="N295" s="92"/>
      <c r="O295" s="92"/>
    </row>
    <row r="296" spans="1:15" ht="15" customHeight="1">
      <c r="A296" s="222"/>
      <c r="B296" s="90" t="s">
        <v>1126</v>
      </c>
      <c r="C296" s="91" t="s">
        <v>1193</v>
      </c>
      <c r="D296" s="90" t="s">
        <v>1204</v>
      </c>
      <c r="E296" s="92" t="s">
        <v>941</v>
      </c>
      <c r="F296" s="92" t="s">
        <v>434</v>
      </c>
      <c r="G296" s="92" t="s">
        <v>401</v>
      </c>
      <c r="H296" s="123" t="s">
        <v>0</v>
      </c>
      <c r="I296" s="345">
        <v>0</v>
      </c>
      <c r="J296" s="346">
        <v>1.123653</v>
      </c>
      <c r="K296" s="346">
        <v>1.123653</v>
      </c>
      <c r="L296" s="346">
        <v>1.123653</v>
      </c>
      <c r="M296" s="90" t="s">
        <v>867</v>
      </c>
      <c r="N296" s="92"/>
      <c r="O296" s="92"/>
    </row>
    <row r="297" spans="1:15" ht="15" customHeight="1">
      <c r="A297" s="222"/>
      <c r="B297" s="90" t="s">
        <v>1126</v>
      </c>
      <c r="C297" s="91" t="s">
        <v>1193</v>
      </c>
      <c r="D297" s="90" t="s">
        <v>1205</v>
      </c>
      <c r="E297" s="92" t="s">
        <v>941</v>
      </c>
      <c r="F297" s="92" t="s">
        <v>434</v>
      </c>
      <c r="G297" s="92" t="s">
        <v>407</v>
      </c>
      <c r="H297" s="123" t="s">
        <v>0</v>
      </c>
      <c r="I297" s="345">
        <v>0</v>
      </c>
      <c r="J297" s="346">
        <v>0.74884200000000001</v>
      </c>
      <c r="K297" s="346">
        <v>0.74884200000000001</v>
      </c>
      <c r="L297" s="346">
        <v>0.74884200000000001</v>
      </c>
      <c r="M297" s="90" t="s">
        <v>867</v>
      </c>
      <c r="N297" s="92"/>
      <c r="O297" s="92"/>
    </row>
    <row r="298" spans="1:15" ht="15" customHeight="1">
      <c r="A298" s="222"/>
      <c r="B298" s="90" t="s">
        <v>1126</v>
      </c>
      <c r="C298" s="91" t="s">
        <v>1193</v>
      </c>
      <c r="D298" s="90" t="s">
        <v>1206</v>
      </c>
      <c r="E298" s="92" t="s">
        <v>948</v>
      </c>
      <c r="F298" s="92" t="s">
        <v>424</v>
      </c>
      <c r="G298" s="92" t="s">
        <v>584</v>
      </c>
      <c r="H298" s="123" t="s">
        <v>0</v>
      </c>
      <c r="I298" s="345">
        <v>120</v>
      </c>
      <c r="J298" s="346">
        <v>609.5489</v>
      </c>
      <c r="K298" s="346">
        <v>607.96249999999998</v>
      </c>
      <c r="L298" s="346">
        <v>605.82749999999999</v>
      </c>
      <c r="M298" s="90" t="s">
        <v>867</v>
      </c>
      <c r="N298" s="92"/>
      <c r="O298" s="92"/>
    </row>
    <row r="299" spans="1:15" ht="15" customHeight="1">
      <c r="A299" s="222"/>
      <c r="B299" s="90" t="s">
        <v>1126</v>
      </c>
      <c r="C299" s="91" t="s">
        <v>1193</v>
      </c>
      <c r="D299" s="90" t="s">
        <v>1207</v>
      </c>
      <c r="E299" s="92" t="s">
        <v>948</v>
      </c>
      <c r="F299" s="92" t="s">
        <v>424</v>
      </c>
      <c r="G299" s="92" t="s">
        <v>401</v>
      </c>
      <c r="H299" s="123" t="s">
        <v>0</v>
      </c>
      <c r="I299" s="345">
        <v>15</v>
      </c>
      <c r="J299" s="346">
        <v>63.070790000000002</v>
      </c>
      <c r="K299" s="346">
        <v>59.907629999999997</v>
      </c>
      <c r="L299" s="346">
        <v>58.071040000000004</v>
      </c>
      <c r="M299" s="90" t="s">
        <v>867</v>
      </c>
      <c r="N299" s="92"/>
      <c r="O299" s="92"/>
    </row>
    <row r="300" spans="1:15" ht="15" customHeight="1">
      <c r="A300" s="222"/>
      <c r="B300" s="90" t="s">
        <v>1126</v>
      </c>
      <c r="C300" s="91" t="s">
        <v>1193</v>
      </c>
      <c r="D300" s="90" t="s">
        <v>1208</v>
      </c>
      <c r="E300" s="92" t="s">
        <v>948</v>
      </c>
      <c r="F300" s="92" t="s">
        <v>424</v>
      </c>
      <c r="G300" s="92" t="s">
        <v>407</v>
      </c>
      <c r="H300" s="123" t="s">
        <v>0</v>
      </c>
      <c r="I300" s="345">
        <v>23</v>
      </c>
      <c r="J300" s="346">
        <v>100.27119999999999</v>
      </c>
      <c r="K300" s="346">
        <v>95.465270000000004</v>
      </c>
      <c r="L300" s="346">
        <v>92.804249999999996</v>
      </c>
      <c r="M300" s="90" t="s">
        <v>867</v>
      </c>
      <c r="N300" s="92"/>
      <c r="O300" s="92"/>
    </row>
    <row r="301" spans="1:15" ht="15" customHeight="1">
      <c r="A301" s="222"/>
      <c r="B301" s="90" t="s">
        <v>1126</v>
      </c>
      <c r="C301" s="91" t="s">
        <v>1193</v>
      </c>
      <c r="D301" s="90" t="s">
        <v>1209</v>
      </c>
      <c r="E301" s="92" t="s">
        <v>948</v>
      </c>
      <c r="F301" s="92" t="s">
        <v>434</v>
      </c>
      <c r="G301" s="92" t="s">
        <v>584</v>
      </c>
      <c r="H301" s="123" t="s">
        <v>0</v>
      </c>
      <c r="I301" s="345">
        <v>10</v>
      </c>
      <c r="J301" s="346">
        <v>0</v>
      </c>
      <c r="K301" s="346">
        <v>0</v>
      </c>
      <c r="L301" s="346">
        <v>0</v>
      </c>
      <c r="M301" s="90" t="s">
        <v>867</v>
      </c>
      <c r="N301" s="92"/>
      <c r="O301" s="92"/>
    </row>
    <row r="302" spans="1:15" ht="15" customHeight="1">
      <c r="A302" s="222"/>
      <c r="B302" s="90" t="s">
        <v>1126</v>
      </c>
      <c r="C302" s="91" t="s">
        <v>1193</v>
      </c>
      <c r="D302" s="90" t="s">
        <v>1210</v>
      </c>
      <c r="E302" s="92" t="s">
        <v>948</v>
      </c>
      <c r="F302" s="92" t="s">
        <v>434</v>
      </c>
      <c r="G302" s="92" t="s">
        <v>401</v>
      </c>
      <c r="H302" s="123" t="s">
        <v>0</v>
      </c>
      <c r="I302" s="345">
        <v>4</v>
      </c>
      <c r="J302" s="346">
        <v>0</v>
      </c>
      <c r="K302" s="346">
        <v>0</v>
      </c>
      <c r="L302" s="346">
        <v>0</v>
      </c>
      <c r="M302" s="90" t="s">
        <v>867</v>
      </c>
      <c r="N302" s="92"/>
      <c r="O302" s="92"/>
    </row>
    <row r="303" spans="1:15" ht="15" customHeight="1">
      <c r="A303" s="222"/>
      <c r="B303" s="90" t="s">
        <v>1126</v>
      </c>
      <c r="C303" s="91" t="s">
        <v>1193</v>
      </c>
      <c r="D303" s="90" t="s">
        <v>1211</v>
      </c>
      <c r="E303" s="92" t="s">
        <v>948</v>
      </c>
      <c r="F303" s="92" t="s">
        <v>434</v>
      </c>
      <c r="G303" s="92" t="s">
        <v>407</v>
      </c>
      <c r="H303" s="123" t="s">
        <v>0</v>
      </c>
      <c r="I303" s="345">
        <v>0</v>
      </c>
      <c r="J303" s="346">
        <v>0</v>
      </c>
      <c r="K303" s="346">
        <v>0</v>
      </c>
      <c r="L303" s="346">
        <v>0</v>
      </c>
      <c r="M303" s="90" t="s">
        <v>867</v>
      </c>
      <c r="N303" s="92"/>
      <c r="O303" s="92"/>
    </row>
    <row r="304" spans="1:15" ht="15" customHeight="1">
      <c r="A304" s="222"/>
      <c r="B304" s="90" t="s">
        <v>1126</v>
      </c>
      <c r="C304" s="91" t="s">
        <v>1193</v>
      </c>
      <c r="D304" s="90" t="s">
        <v>1212</v>
      </c>
      <c r="E304" s="92" t="s">
        <v>1213</v>
      </c>
      <c r="F304" s="92" t="s">
        <v>424</v>
      </c>
      <c r="G304" s="92" t="s">
        <v>584</v>
      </c>
      <c r="H304" s="123" t="s">
        <v>0</v>
      </c>
      <c r="I304" s="345">
        <v>149</v>
      </c>
      <c r="J304" s="346">
        <v>479.84379999999999</v>
      </c>
      <c r="K304" s="346">
        <v>478.6123</v>
      </c>
      <c r="L304" s="346">
        <v>476.8374</v>
      </c>
      <c r="M304" s="90" t="s">
        <v>867</v>
      </c>
      <c r="N304" s="92"/>
      <c r="O304" s="92"/>
    </row>
    <row r="305" spans="1:15" ht="15" customHeight="1">
      <c r="A305" s="222"/>
      <c r="B305" s="90" t="s">
        <v>1126</v>
      </c>
      <c r="C305" s="91" t="s">
        <v>1193</v>
      </c>
      <c r="D305" s="90" t="s">
        <v>1214</v>
      </c>
      <c r="E305" s="92" t="s">
        <v>1213</v>
      </c>
      <c r="F305" s="92" t="s">
        <v>424</v>
      </c>
      <c r="G305" s="92" t="s">
        <v>401</v>
      </c>
      <c r="H305" s="123" t="s">
        <v>0</v>
      </c>
      <c r="I305" s="345">
        <v>15</v>
      </c>
      <c r="J305" s="346">
        <v>47.242629999999998</v>
      </c>
      <c r="K305" s="346">
        <v>46.440359999999998</v>
      </c>
      <c r="L305" s="346">
        <v>46.403030000000001</v>
      </c>
      <c r="M305" s="90" t="s">
        <v>867</v>
      </c>
      <c r="N305" s="92"/>
      <c r="O305" s="92"/>
    </row>
    <row r="306" spans="1:15" ht="15" customHeight="1">
      <c r="A306" s="222"/>
      <c r="B306" s="90" t="s">
        <v>1126</v>
      </c>
      <c r="C306" s="91" t="s">
        <v>1193</v>
      </c>
      <c r="D306" s="90" t="s">
        <v>1215</v>
      </c>
      <c r="E306" s="92" t="s">
        <v>1213</v>
      </c>
      <c r="F306" s="92" t="s">
        <v>424</v>
      </c>
      <c r="G306" s="92" t="s">
        <v>407</v>
      </c>
      <c r="H306" s="123" t="s">
        <v>0</v>
      </c>
      <c r="I306" s="345">
        <v>20</v>
      </c>
      <c r="J306" s="346">
        <v>53.254980000000003</v>
      </c>
      <c r="K306" s="346">
        <v>52.10933</v>
      </c>
      <c r="L306" s="346">
        <v>52.372010000000003</v>
      </c>
      <c r="M306" s="90" t="s">
        <v>867</v>
      </c>
      <c r="N306" s="92"/>
      <c r="O306" s="92"/>
    </row>
    <row r="307" spans="1:15" ht="15" customHeight="1">
      <c r="A307" s="222"/>
      <c r="B307" s="90" t="s">
        <v>1126</v>
      </c>
      <c r="C307" s="91" t="s">
        <v>1193</v>
      </c>
      <c r="D307" s="90" t="s">
        <v>1216</v>
      </c>
      <c r="E307" s="92" t="s">
        <v>1213</v>
      </c>
      <c r="F307" s="92" t="s">
        <v>434</v>
      </c>
      <c r="G307" s="92" t="s">
        <v>584</v>
      </c>
      <c r="H307" s="123" t="s">
        <v>0</v>
      </c>
      <c r="I307" s="345">
        <v>0</v>
      </c>
      <c r="J307" s="346">
        <v>5.0308210000000004</v>
      </c>
      <c r="K307" s="346">
        <v>5.0308210000000004</v>
      </c>
      <c r="L307" s="346">
        <v>5.0308210000000004</v>
      </c>
      <c r="M307" s="90" t="s">
        <v>867</v>
      </c>
      <c r="N307" s="92"/>
      <c r="O307" s="92"/>
    </row>
    <row r="308" spans="1:15" ht="15" customHeight="1">
      <c r="A308" s="222"/>
      <c r="B308" s="90" t="s">
        <v>1126</v>
      </c>
      <c r="C308" s="91" t="s">
        <v>1193</v>
      </c>
      <c r="D308" s="90" t="s">
        <v>1217</v>
      </c>
      <c r="E308" s="92" t="s">
        <v>1213</v>
      </c>
      <c r="F308" s="92" t="s">
        <v>434</v>
      </c>
      <c r="G308" s="92" t="s">
        <v>401</v>
      </c>
      <c r="H308" s="123" t="s">
        <v>0</v>
      </c>
      <c r="I308" s="345">
        <v>0</v>
      </c>
      <c r="J308" s="346">
        <v>5.4882E-2</v>
      </c>
      <c r="K308" s="346">
        <v>5.4882E-2</v>
      </c>
      <c r="L308" s="346">
        <v>5.4882E-2</v>
      </c>
      <c r="M308" s="90" t="s">
        <v>867</v>
      </c>
      <c r="N308" s="92"/>
      <c r="O308" s="92"/>
    </row>
    <row r="309" spans="1:15" ht="15" customHeight="1">
      <c r="A309" s="222"/>
      <c r="B309" s="90" t="s">
        <v>1126</v>
      </c>
      <c r="C309" s="91" t="s">
        <v>1193</v>
      </c>
      <c r="D309" s="90" t="s">
        <v>1218</v>
      </c>
      <c r="E309" s="92" t="s">
        <v>1213</v>
      </c>
      <c r="F309" s="92" t="s">
        <v>434</v>
      </c>
      <c r="G309" s="92" t="s">
        <v>407</v>
      </c>
      <c r="H309" s="123" t="s">
        <v>0</v>
      </c>
      <c r="I309" s="345">
        <v>0</v>
      </c>
      <c r="J309" s="346">
        <v>0</v>
      </c>
      <c r="K309" s="346">
        <v>0</v>
      </c>
      <c r="L309" s="346">
        <v>0</v>
      </c>
      <c r="M309" s="90" t="s">
        <v>867</v>
      </c>
      <c r="N309" s="92"/>
      <c r="O309" s="92"/>
    </row>
    <row r="310" spans="1:15" ht="15" customHeight="1">
      <c r="A310" s="222"/>
      <c r="B310" s="90" t="s">
        <v>1126</v>
      </c>
      <c r="C310" s="91" t="s">
        <v>1193</v>
      </c>
      <c r="D310" s="90" t="s">
        <v>1219</v>
      </c>
      <c r="E310" s="92" t="s">
        <v>962</v>
      </c>
      <c r="F310" s="92" t="s">
        <v>424</v>
      </c>
      <c r="G310" s="92" t="s">
        <v>584</v>
      </c>
      <c r="H310" s="123" t="s">
        <v>0</v>
      </c>
      <c r="I310" s="345">
        <v>26</v>
      </c>
      <c r="J310" s="346">
        <v>191.04920000000001</v>
      </c>
      <c r="K310" s="346">
        <v>190.26660000000001</v>
      </c>
      <c r="L310" s="346">
        <v>189.95509999999999</v>
      </c>
      <c r="M310" s="90" t="s">
        <v>867</v>
      </c>
      <c r="N310" s="92"/>
      <c r="O310" s="92"/>
    </row>
    <row r="311" spans="1:15" ht="15" customHeight="1">
      <c r="A311" s="222"/>
      <c r="B311" s="90" t="s">
        <v>1126</v>
      </c>
      <c r="C311" s="91" t="s">
        <v>1193</v>
      </c>
      <c r="D311" s="90" t="s">
        <v>1220</v>
      </c>
      <c r="E311" s="92" t="s">
        <v>962</v>
      </c>
      <c r="F311" s="92" t="s">
        <v>424</v>
      </c>
      <c r="G311" s="92" t="s">
        <v>401</v>
      </c>
      <c r="H311" s="123" t="s">
        <v>0</v>
      </c>
      <c r="I311" s="345">
        <v>1</v>
      </c>
      <c r="J311" s="346">
        <v>3.155834</v>
      </c>
      <c r="K311" s="346">
        <v>3.155834</v>
      </c>
      <c r="L311" s="346">
        <v>3.155834</v>
      </c>
      <c r="M311" s="90" t="s">
        <v>867</v>
      </c>
      <c r="N311" s="92"/>
      <c r="O311" s="92"/>
    </row>
    <row r="312" spans="1:15" ht="15" customHeight="1">
      <c r="A312" s="222"/>
      <c r="B312" s="90" t="s">
        <v>1126</v>
      </c>
      <c r="C312" s="91" t="s">
        <v>1193</v>
      </c>
      <c r="D312" s="90" t="s">
        <v>1221</v>
      </c>
      <c r="E312" s="92" t="s">
        <v>962</v>
      </c>
      <c r="F312" s="92" t="s">
        <v>424</v>
      </c>
      <c r="G312" s="92" t="s">
        <v>407</v>
      </c>
      <c r="H312" s="123" t="s">
        <v>0</v>
      </c>
      <c r="I312" s="345">
        <v>0</v>
      </c>
      <c r="J312" s="346">
        <v>6.2556240000000001</v>
      </c>
      <c r="K312" s="346">
        <v>5.6762810000000004</v>
      </c>
      <c r="L312" s="346">
        <v>5.0475459999999996</v>
      </c>
      <c r="M312" s="90" t="s">
        <v>867</v>
      </c>
      <c r="N312" s="92"/>
      <c r="O312" s="92"/>
    </row>
    <row r="313" spans="1:15" ht="15" customHeight="1">
      <c r="A313" s="222"/>
      <c r="B313" s="90" t="s">
        <v>1126</v>
      </c>
      <c r="C313" s="91" t="s">
        <v>1193</v>
      </c>
      <c r="D313" s="90" t="s">
        <v>1222</v>
      </c>
      <c r="E313" s="92" t="s">
        <v>962</v>
      </c>
      <c r="F313" s="92" t="s">
        <v>434</v>
      </c>
      <c r="G313" s="92" t="s">
        <v>584</v>
      </c>
      <c r="H313" s="123" t="s">
        <v>0</v>
      </c>
      <c r="I313" s="345">
        <v>1</v>
      </c>
      <c r="J313" s="346">
        <v>5.6030439999999997</v>
      </c>
      <c r="K313" s="346">
        <v>5.6030439999999997</v>
      </c>
      <c r="L313" s="346">
        <v>5.6030439999999997</v>
      </c>
      <c r="M313" s="90" t="s">
        <v>867</v>
      </c>
      <c r="N313" s="92"/>
      <c r="O313" s="92"/>
    </row>
    <row r="314" spans="1:15" ht="15" customHeight="1">
      <c r="A314" s="222"/>
      <c r="B314" s="90" t="s">
        <v>1126</v>
      </c>
      <c r="C314" s="91" t="s">
        <v>1193</v>
      </c>
      <c r="D314" s="90" t="s">
        <v>1223</v>
      </c>
      <c r="E314" s="92" t="s">
        <v>962</v>
      </c>
      <c r="F314" s="92" t="s">
        <v>434</v>
      </c>
      <c r="G314" s="92" t="s">
        <v>401</v>
      </c>
      <c r="H314" s="123" t="s">
        <v>0</v>
      </c>
      <c r="I314" s="345">
        <v>0</v>
      </c>
      <c r="J314" s="346">
        <v>0.50593999999999995</v>
      </c>
      <c r="K314" s="346">
        <v>0.50593999999999995</v>
      </c>
      <c r="L314" s="346">
        <v>0.50593999999999995</v>
      </c>
      <c r="M314" s="90" t="s">
        <v>867</v>
      </c>
      <c r="N314" s="92"/>
      <c r="O314" s="92"/>
    </row>
    <row r="315" spans="1:15" ht="15" customHeight="1">
      <c r="A315" s="222"/>
      <c r="B315" s="90" t="s">
        <v>1126</v>
      </c>
      <c r="C315" s="91" t="s">
        <v>1193</v>
      </c>
      <c r="D315" s="90" t="s">
        <v>1224</v>
      </c>
      <c r="E315" s="92" t="s">
        <v>962</v>
      </c>
      <c r="F315" s="92" t="s">
        <v>434</v>
      </c>
      <c r="G315" s="92" t="s">
        <v>407</v>
      </c>
      <c r="H315" s="123" t="s">
        <v>0</v>
      </c>
      <c r="I315" s="345">
        <v>0</v>
      </c>
      <c r="J315" s="346">
        <v>5.94E-3</v>
      </c>
      <c r="K315" s="346">
        <v>5.94E-3</v>
      </c>
      <c r="L315" s="346">
        <v>5.94E-3</v>
      </c>
      <c r="M315" s="90" t="s">
        <v>867</v>
      </c>
      <c r="N315" s="92"/>
      <c r="O315" s="92"/>
    </row>
    <row r="316" spans="1:15" ht="15" customHeight="1">
      <c r="A316" s="222"/>
      <c r="B316" s="90" t="s">
        <v>1126</v>
      </c>
      <c r="C316" s="91" t="s">
        <v>1193</v>
      </c>
      <c r="D316" s="90" t="s">
        <v>1225</v>
      </c>
      <c r="E316" s="92" t="s">
        <v>969</v>
      </c>
      <c r="F316" s="92" t="s">
        <v>424</v>
      </c>
      <c r="G316" s="92" t="s">
        <v>584</v>
      </c>
      <c r="H316" s="123" t="s">
        <v>0</v>
      </c>
      <c r="I316" s="345">
        <v>159</v>
      </c>
      <c r="J316" s="346">
        <v>694.24239999999998</v>
      </c>
      <c r="K316" s="346">
        <v>693.00390000000004</v>
      </c>
      <c r="L316" s="346">
        <v>691.96220000000005</v>
      </c>
      <c r="M316" s="90" t="s">
        <v>867</v>
      </c>
      <c r="N316" s="92"/>
      <c r="O316" s="92"/>
    </row>
    <row r="317" spans="1:15" ht="15" customHeight="1">
      <c r="A317" s="222"/>
      <c r="B317" s="90" t="s">
        <v>1126</v>
      </c>
      <c r="C317" s="91" t="s">
        <v>1193</v>
      </c>
      <c r="D317" s="90" t="s">
        <v>1226</v>
      </c>
      <c r="E317" s="92" t="s">
        <v>969</v>
      </c>
      <c r="F317" s="92" t="s">
        <v>424</v>
      </c>
      <c r="G317" s="92" t="s">
        <v>401</v>
      </c>
      <c r="H317" s="123" t="s">
        <v>0</v>
      </c>
      <c r="I317" s="345">
        <v>33</v>
      </c>
      <c r="J317" s="346">
        <v>73.867679999999993</v>
      </c>
      <c r="K317" s="346">
        <v>64.897819999999996</v>
      </c>
      <c r="L317" s="346">
        <v>57.807290000000002</v>
      </c>
      <c r="M317" s="90" t="s">
        <v>867</v>
      </c>
      <c r="N317" s="92"/>
      <c r="O317" s="92"/>
    </row>
    <row r="318" spans="1:15" ht="15" customHeight="1">
      <c r="A318" s="222"/>
      <c r="B318" s="90" t="s">
        <v>1126</v>
      </c>
      <c r="C318" s="91" t="s">
        <v>1193</v>
      </c>
      <c r="D318" s="90" t="s">
        <v>1227</v>
      </c>
      <c r="E318" s="92" t="s">
        <v>969</v>
      </c>
      <c r="F318" s="92" t="s">
        <v>424</v>
      </c>
      <c r="G318" s="92" t="s">
        <v>407</v>
      </c>
      <c r="H318" s="123" t="s">
        <v>0</v>
      </c>
      <c r="I318" s="345">
        <v>22</v>
      </c>
      <c r="J318" s="346">
        <v>132.6352</v>
      </c>
      <c r="K318" s="346">
        <v>119.381</v>
      </c>
      <c r="L318" s="346">
        <v>110.0412</v>
      </c>
      <c r="M318" s="90" t="s">
        <v>867</v>
      </c>
      <c r="N318" s="92"/>
      <c r="O318" s="92"/>
    </row>
    <row r="319" spans="1:15" ht="15" customHeight="1">
      <c r="A319" s="222"/>
      <c r="B319" s="90" t="s">
        <v>1126</v>
      </c>
      <c r="C319" s="91" t="s">
        <v>1193</v>
      </c>
      <c r="D319" s="90" t="s">
        <v>1228</v>
      </c>
      <c r="E319" s="92" t="s">
        <v>969</v>
      </c>
      <c r="F319" s="92" t="s">
        <v>434</v>
      </c>
      <c r="G319" s="92" t="s">
        <v>584</v>
      </c>
      <c r="H319" s="123" t="s">
        <v>0</v>
      </c>
      <c r="I319" s="345">
        <v>0</v>
      </c>
      <c r="J319" s="346">
        <v>0</v>
      </c>
      <c r="K319" s="346">
        <v>0</v>
      </c>
      <c r="L319" s="346">
        <v>0</v>
      </c>
      <c r="M319" s="90" t="s">
        <v>867</v>
      </c>
      <c r="N319" s="92"/>
      <c r="O319" s="92"/>
    </row>
    <row r="320" spans="1:15" ht="15" customHeight="1">
      <c r="A320" s="222"/>
      <c r="B320" s="90" t="s">
        <v>1126</v>
      </c>
      <c r="C320" s="91" t="s">
        <v>1193</v>
      </c>
      <c r="D320" s="90" t="s">
        <v>1229</v>
      </c>
      <c r="E320" s="92" t="s">
        <v>969</v>
      </c>
      <c r="F320" s="92" t="s">
        <v>434</v>
      </c>
      <c r="G320" s="92" t="s">
        <v>401</v>
      </c>
      <c r="H320" s="123" t="s">
        <v>0</v>
      </c>
      <c r="I320" s="345">
        <v>0</v>
      </c>
      <c r="J320" s="346">
        <v>0</v>
      </c>
      <c r="K320" s="346">
        <v>0</v>
      </c>
      <c r="L320" s="346">
        <v>0</v>
      </c>
      <c r="M320" s="90" t="s">
        <v>867</v>
      </c>
      <c r="N320" s="92"/>
      <c r="O320" s="92"/>
    </row>
    <row r="321" spans="1:15" ht="15" customHeight="1">
      <c r="A321" s="222"/>
      <c r="B321" s="90" t="s">
        <v>1126</v>
      </c>
      <c r="C321" s="91" t="s">
        <v>1193</v>
      </c>
      <c r="D321" s="90" t="s">
        <v>1230</v>
      </c>
      <c r="E321" s="92" t="s">
        <v>969</v>
      </c>
      <c r="F321" s="92" t="s">
        <v>434</v>
      </c>
      <c r="G321" s="92" t="s">
        <v>407</v>
      </c>
      <c r="H321" s="123" t="s">
        <v>0</v>
      </c>
      <c r="I321" s="345">
        <v>0</v>
      </c>
      <c r="J321" s="346">
        <v>0</v>
      </c>
      <c r="K321" s="346">
        <v>0</v>
      </c>
      <c r="L321" s="346">
        <v>0</v>
      </c>
      <c r="M321" s="90" t="s">
        <v>867</v>
      </c>
      <c r="N321" s="92"/>
      <c r="O321" s="92"/>
    </row>
    <row r="322" spans="1:15" ht="15" customHeight="1">
      <c r="A322" s="222"/>
      <c r="B322" s="90" t="s">
        <v>1126</v>
      </c>
      <c r="C322" s="91" t="s">
        <v>1193</v>
      </c>
      <c r="D322" s="90" t="s">
        <v>1231</v>
      </c>
      <c r="E322" s="92" t="s">
        <v>976</v>
      </c>
      <c r="F322" s="92" t="s">
        <v>424</v>
      </c>
      <c r="G322" s="92" t="s">
        <v>584</v>
      </c>
      <c r="H322" s="123" t="s">
        <v>0</v>
      </c>
      <c r="I322" s="345">
        <v>0</v>
      </c>
      <c r="J322" s="346">
        <v>0</v>
      </c>
      <c r="K322" s="346">
        <v>0</v>
      </c>
      <c r="L322" s="346">
        <v>0</v>
      </c>
      <c r="M322" s="90" t="s">
        <v>867</v>
      </c>
      <c r="N322" s="92"/>
      <c r="O322" s="92"/>
    </row>
    <row r="323" spans="1:15" ht="15" customHeight="1">
      <c r="A323" s="222"/>
      <c r="B323" s="90" t="s">
        <v>1126</v>
      </c>
      <c r="C323" s="91" t="s">
        <v>1193</v>
      </c>
      <c r="D323" s="90" t="s">
        <v>1232</v>
      </c>
      <c r="E323" s="92" t="s">
        <v>976</v>
      </c>
      <c r="F323" s="92" t="s">
        <v>424</v>
      </c>
      <c r="G323" s="92" t="s">
        <v>401</v>
      </c>
      <c r="H323" s="123" t="s">
        <v>0</v>
      </c>
      <c r="I323" s="345">
        <v>0</v>
      </c>
      <c r="J323" s="346">
        <v>0</v>
      </c>
      <c r="K323" s="346">
        <v>0</v>
      </c>
      <c r="L323" s="346">
        <v>0</v>
      </c>
      <c r="M323" s="90" t="s">
        <v>867</v>
      </c>
      <c r="N323" s="92"/>
      <c r="O323" s="92"/>
    </row>
    <row r="324" spans="1:15" ht="15" customHeight="1">
      <c r="A324" s="222"/>
      <c r="B324" s="90" t="s">
        <v>1126</v>
      </c>
      <c r="C324" s="91" t="s">
        <v>1193</v>
      </c>
      <c r="D324" s="90" t="s">
        <v>1233</v>
      </c>
      <c r="E324" s="92" t="s">
        <v>976</v>
      </c>
      <c r="F324" s="92" t="s">
        <v>424</v>
      </c>
      <c r="G324" s="92" t="s">
        <v>407</v>
      </c>
      <c r="H324" s="123" t="s">
        <v>0</v>
      </c>
      <c r="I324" s="345">
        <v>0</v>
      </c>
      <c r="J324" s="346">
        <v>0</v>
      </c>
      <c r="K324" s="346">
        <v>0</v>
      </c>
      <c r="L324" s="346">
        <v>0</v>
      </c>
      <c r="M324" s="90" t="s">
        <v>867</v>
      </c>
      <c r="N324" s="92"/>
      <c r="O324" s="92"/>
    </row>
    <row r="325" spans="1:15" ht="15" customHeight="1">
      <c r="A325" s="222"/>
      <c r="B325" s="90" t="s">
        <v>1126</v>
      </c>
      <c r="C325" s="91" t="s">
        <v>1193</v>
      </c>
      <c r="D325" s="90" t="s">
        <v>1234</v>
      </c>
      <c r="E325" s="92" t="s">
        <v>976</v>
      </c>
      <c r="F325" s="92" t="s">
        <v>434</v>
      </c>
      <c r="G325" s="92" t="s">
        <v>584</v>
      </c>
      <c r="H325" s="123" t="s">
        <v>0</v>
      </c>
      <c r="I325" s="345">
        <v>0</v>
      </c>
      <c r="J325" s="346">
        <v>0</v>
      </c>
      <c r="K325" s="346">
        <v>0</v>
      </c>
      <c r="L325" s="346">
        <v>0</v>
      </c>
      <c r="M325" s="90" t="s">
        <v>867</v>
      </c>
      <c r="N325" s="92"/>
      <c r="O325" s="92"/>
    </row>
    <row r="326" spans="1:15" ht="15" customHeight="1">
      <c r="A326" s="222"/>
      <c r="B326" s="90" t="s">
        <v>1126</v>
      </c>
      <c r="C326" s="91" t="s">
        <v>1193</v>
      </c>
      <c r="D326" s="90" t="s">
        <v>1235</v>
      </c>
      <c r="E326" s="92" t="s">
        <v>976</v>
      </c>
      <c r="F326" s="92" t="s">
        <v>434</v>
      </c>
      <c r="G326" s="92" t="s">
        <v>401</v>
      </c>
      <c r="H326" s="123" t="s">
        <v>0</v>
      </c>
      <c r="I326" s="345">
        <v>0</v>
      </c>
      <c r="J326" s="346">
        <v>0</v>
      </c>
      <c r="K326" s="346">
        <v>0</v>
      </c>
      <c r="L326" s="346">
        <v>0</v>
      </c>
      <c r="M326" s="90" t="s">
        <v>867</v>
      </c>
      <c r="N326" s="92"/>
      <c r="O326" s="92"/>
    </row>
    <row r="327" spans="1:15" ht="15" customHeight="1">
      <c r="A327" s="222"/>
      <c r="B327" s="90" t="s">
        <v>1126</v>
      </c>
      <c r="C327" s="91" t="s">
        <v>1193</v>
      </c>
      <c r="D327" s="90" t="s">
        <v>1236</v>
      </c>
      <c r="E327" s="92" t="s">
        <v>976</v>
      </c>
      <c r="F327" s="92" t="s">
        <v>434</v>
      </c>
      <c r="G327" s="92" t="s">
        <v>407</v>
      </c>
      <c r="H327" s="123" t="s">
        <v>0</v>
      </c>
      <c r="I327" s="345">
        <v>0</v>
      </c>
      <c r="J327" s="346">
        <v>0</v>
      </c>
      <c r="K327" s="346">
        <v>0</v>
      </c>
      <c r="L327" s="346">
        <v>0</v>
      </c>
      <c r="M327" s="90" t="s">
        <v>867</v>
      </c>
      <c r="N327" s="92"/>
      <c r="O327" s="92"/>
    </row>
    <row r="328" spans="1:15" ht="15" customHeight="1">
      <c r="A328" s="222"/>
      <c r="B328" s="90" t="s">
        <v>1126</v>
      </c>
      <c r="C328" s="91" t="s">
        <v>1193</v>
      </c>
      <c r="D328" s="90" t="s">
        <v>1237</v>
      </c>
      <c r="E328" s="92" t="s">
        <v>983</v>
      </c>
      <c r="F328" s="92" t="s">
        <v>424</v>
      </c>
      <c r="G328" s="92" t="s">
        <v>584</v>
      </c>
      <c r="H328" s="123" t="s">
        <v>1</v>
      </c>
      <c r="I328" s="345">
        <v>25</v>
      </c>
      <c r="J328" s="346">
        <v>70.760469999999998</v>
      </c>
      <c r="K328" s="346">
        <v>70.642840000000007</v>
      </c>
      <c r="L328" s="346">
        <v>70.39555</v>
      </c>
      <c r="M328" s="90" t="s">
        <v>867</v>
      </c>
      <c r="N328" s="92"/>
      <c r="O328" s="92"/>
    </row>
    <row r="329" spans="1:15" ht="15" customHeight="1">
      <c r="A329" s="222"/>
      <c r="B329" s="90" t="s">
        <v>1126</v>
      </c>
      <c r="C329" s="91" t="s">
        <v>1193</v>
      </c>
      <c r="D329" s="90" t="s">
        <v>1238</v>
      </c>
      <c r="E329" s="92" t="s">
        <v>983</v>
      </c>
      <c r="F329" s="92" t="s">
        <v>424</v>
      </c>
      <c r="G329" s="92" t="s">
        <v>401</v>
      </c>
      <c r="H329" s="123" t="s">
        <v>1</v>
      </c>
      <c r="I329" s="345">
        <v>1</v>
      </c>
      <c r="J329" s="346">
        <v>9.6099700000000006</v>
      </c>
      <c r="K329" s="346">
        <v>8.9257310000000007</v>
      </c>
      <c r="L329" s="346">
        <v>8.6172299999999993</v>
      </c>
      <c r="M329" s="90" t="s">
        <v>867</v>
      </c>
      <c r="N329" s="92"/>
      <c r="O329" s="92"/>
    </row>
    <row r="330" spans="1:15" ht="15" customHeight="1">
      <c r="A330" s="222"/>
      <c r="B330" s="90" t="s">
        <v>1126</v>
      </c>
      <c r="C330" s="91" t="s">
        <v>1193</v>
      </c>
      <c r="D330" s="90" t="s">
        <v>1239</v>
      </c>
      <c r="E330" s="92" t="s">
        <v>983</v>
      </c>
      <c r="F330" s="92" t="s">
        <v>424</v>
      </c>
      <c r="G330" s="92" t="s">
        <v>407</v>
      </c>
      <c r="H330" s="123" t="s">
        <v>1</v>
      </c>
      <c r="I330" s="345">
        <v>2</v>
      </c>
      <c r="J330" s="346">
        <v>12.187720000000001</v>
      </c>
      <c r="K330" s="346">
        <v>11.20312</v>
      </c>
      <c r="L330" s="346">
        <v>10.705220000000001</v>
      </c>
      <c r="M330" s="90" t="s">
        <v>867</v>
      </c>
      <c r="N330" s="92"/>
      <c r="O330" s="92"/>
    </row>
    <row r="331" spans="1:15" ht="15" customHeight="1">
      <c r="A331" s="222"/>
      <c r="B331" s="90" t="s">
        <v>1126</v>
      </c>
      <c r="C331" s="91" t="s">
        <v>1193</v>
      </c>
      <c r="D331" s="90" t="s">
        <v>1240</v>
      </c>
      <c r="E331" s="92" t="s">
        <v>983</v>
      </c>
      <c r="F331" s="92" t="s">
        <v>434</v>
      </c>
      <c r="G331" s="92" t="s">
        <v>584</v>
      </c>
      <c r="H331" s="123" t="s">
        <v>1</v>
      </c>
      <c r="I331" s="345">
        <v>0</v>
      </c>
      <c r="J331" s="346">
        <v>0</v>
      </c>
      <c r="K331" s="346">
        <v>0</v>
      </c>
      <c r="L331" s="346">
        <v>0</v>
      </c>
      <c r="M331" s="90" t="s">
        <v>867</v>
      </c>
      <c r="N331" s="92"/>
      <c r="O331" s="92"/>
    </row>
    <row r="332" spans="1:15" ht="15" customHeight="1">
      <c r="A332" s="222"/>
      <c r="B332" s="90" t="s">
        <v>1126</v>
      </c>
      <c r="C332" s="91" t="s">
        <v>1193</v>
      </c>
      <c r="D332" s="90" t="s">
        <v>1241</v>
      </c>
      <c r="E332" s="92" t="s">
        <v>983</v>
      </c>
      <c r="F332" s="92" t="s">
        <v>434</v>
      </c>
      <c r="G332" s="92" t="s">
        <v>401</v>
      </c>
      <c r="H332" s="123" t="s">
        <v>1</v>
      </c>
      <c r="I332" s="345">
        <v>0</v>
      </c>
      <c r="J332" s="346">
        <v>0</v>
      </c>
      <c r="K332" s="346">
        <v>0</v>
      </c>
      <c r="L332" s="346">
        <v>0</v>
      </c>
      <c r="M332" s="90" t="s">
        <v>867</v>
      </c>
      <c r="N332" s="92"/>
      <c r="O332" s="92"/>
    </row>
    <row r="333" spans="1:15" ht="15" customHeight="1">
      <c r="A333" s="222"/>
      <c r="B333" s="90" t="s">
        <v>1126</v>
      </c>
      <c r="C333" s="91" t="s">
        <v>1193</v>
      </c>
      <c r="D333" s="90" t="s">
        <v>1242</v>
      </c>
      <c r="E333" s="92" t="s">
        <v>983</v>
      </c>
      <c r="F333" s="92" t="s">
        <v>434</v>
      </c>
      <c r="G333" s="92" t="s">
        <v>407</v>
      </c>
      <c r="H333" s="123" t="s">
        <v>1</v>
      </c>
      <c r="I333" s="345">
        <v>0</v>
      </c>
      <c r="J333" s="346">
        <v>0</v>
      </c>
      <c r="K333" s="346">
        <v>0</v>
      </c>
      <c r="L333" s="346">
        <v>0</v>
      </c>
      <c r="M333" s="90" t="s">
        <v>867</v>
      </c>
      <c r="N333" s="92"/>
      <c r="O333" s="92"/>
    </row>
    <row r="334" spans="1:15" ht="15" customHeight="1">
      <c r="A334" s="222"/>
      <c r="B334" s="90" t="s">
        <v>1126</v>
      </c>
      <c r="C334" s="91" t="s">
        <v>1193</v>
      </c>
      <c r="D334" s="90" t="s">
        <v>1243</v>
      </c>
      <c r="E334" s="92" t="s">
        <v>1244</v>
      </c>
      <c r="F334" s="92" t="s">
        <v>424</v>
      </c>
      <c r="G334" s="92" t="s">
        <v>584</v>
      </c>
      <c r="H334" s="123" t="s">
        <v>0</v>
      </c>
      <c r="I334" s="345">
        <v>9</v>
      </c>
      <c r="J334" s="346">
        <v>0</v>
      </c>
      <c r="K334" s="346">
        <v>0</v>
      </c>
      <c r="L334" s="346">
        <v>0</v>
      </c>
      <c r="M334" s="90" t="s">
        <v>867</v>
      </c>
      <c r="N334" s="92"/>
      <c r="O334" s="92"/>
    </row>
    <row r="335" spans="1:15" ht="15" customHeight="1">
      <c r="A335" s="222"/>
      <c r="B335" s="90" t="s">
        <v>1126</v>
      </c>
      <c r="C335" s="91" t="s">
        <v>1193</v>
      </c>
      <c r="D335" s="90" t="s">
        <v>1245</v>
      </c>
      <c r="E335" s="92" t="s">
        <v>1244</v>
      </c>
      <c r="F335" s="92" t="s">
        <v>424</v>
      </c>
      <c r="G335" s="92" t="s">
        <v>401</v>
      </c>
      <c r="H335" s="123" t="s">
        <v>0</v>
      </c>
      <c r="I335" s="345">
        <v>0</v>
      </c>
      <c r="J335" s="346">
        <v>0</v>
      </c>
      <c r="K335" s="346">
        <v>0</v>
      </c>
      <c r="L335" s="346">
        <v>0</v>
      </c>
      <c r="M335" s="90" t="s">
        <v>867</v>
      </c>
      <c r="N335" s="92"/>
      <c r="O335" s="92"/>
    </row>
    <row r="336" spans="1:15" ht="15" customHeight="1">
      <c r="A336" s="222"/>
      <c r="B336" s="90" t="s">
        <v>1126</v>
      </c>
      <c r="C336" s="91" t="s">
        <v>1193</v>
      </c>
      <c r="D336" s="90" t="s">
        <v>1246</v>
      </c>
      <c r="E336" s="92" t="s">
        <v>1244</v>
      </c>
      <c r="F336" s="92" t="s">
        <v>424</v>
      </c>
      <c r="G336" s="92" t="s">
        <v>407</v>
      </c>
      <c r="H336" s="123" t="s">
        <v>0</v>
      </c>
      <c r="I336" s="345">
        <v>2</v>
      </c>
      <c r="J336" s="346">
        <v>0</v>
      </c>
      <c r="K336" s="346">
        <v>0</v>
      </c>
      <c r="L336" s="346">
        <v>0</v>
      </c>
      <c r="M336" s="90" t="s">
        <v>867</v>
      </c>
      <c r="N336" s="92"/>
      <c r="O336" s="92"/>
    </row>
    <row r="337" spans="1:15" ht="15" customHeight="1">
      <c r="A337" s="222"/>
      <c r="B337" s="90" t="s">
        <v>1126</v>
      </c>
      <c r="C337" s="91" t="s">
        <v>1193</v>
      </c>
      <c r="D337" s="90" t="s">
        <v>1247</v>
      </c>
      <c r="E337" s="92" t="s">
        <v>1244</v>
      </c>
      <c r="F337" s="92" t="s">
        <v>434</v>
      </c>
      <c r="G337" s="92" t="s">
        <v>584</v>
      </c>
      <c r="H337" s="123" t="s">
        <v>0</v>
      </c>
      <c r="I337" s="345">
        <v>0</v>
      </c>
      <c r="J337" s="346">
        <v>0</v>
      </c>
      <c r="K337" s="346">
        <v>0</v>
      </c>
      <c r="L337" s="346">
        <v>0</v>
      </c>
      <c r="M337" s="90" t="s">
        <v>867</v>
      </c>
      <c r="N337" s="92"/>
      <c r="O337" s="92"/>
    </row>
    <row r="338" spans="1:15" ht="15" customHeight="1">
      <c r="A338" s="222"/>
      <c r="B338" s="90" t="s">
        <v>1126</v>
      </c>
      <c r="C338" s="91" t="s">
        <v>1193</v>
      </c>
      <c r="D338" s="90" t="s">
        <v>1248</v>
      </c>
      <c r="E338" s="92" t="s">
        <v>1244</v>
      </c>
      <c r="F338" s="92" t="s">
        <v>434</v>
      </c>
      <c r="G338" s="92" t="s">
        <v>401</v>
      </c>
      <c r="H338" s="123" t="s">
        <v>0</v>
      </c>
      <c r="I338" s="345">
        <v>0</v>
      </c>
      <c r="J338" s="346">
        <v>0</v>
      </c>
      <c r="K338" s="346">
        <v>0</v>
      </c>
      <c r="L338" s="346">
        <v>0</v>
      </c>
      <c r="M338" s="90" t="s">
        <v>867</v>
      </c>
      <c r="N338" s="92"/>
      <c r="O338" s="92"/>
    </row>
    <row r="339" spans="1:15" ht="15" customHeight="1">
      <c r="A339" s="222"/>
      <c r="B339" s="90" t="s">
        <v>1126</v>
      </c>
      <c r="C339" s="91" t="s">
        <v>1193</v>
      </c>
      <c r="D339" s="90" t="s">
        <v>1249</v>
      </c>
      <c r="E339" s="92" t="s">
        <v>1244</v>
      </c>
      <c r="F339" s="92" t="s">
        <v>434</v>
      </c>
      <c r="G339" s="92" t="s">
        <v>407</v>
      </c>
      <c r="H339" s="123" t="s">
        <v>0</v>
      </c>
      <c r="I339" s="345">
        <v>1</v>
      </c>
      <c r="J339" s="346">
        <v>0</v>
      </c>
      <c r="K339" s="346">
        <v>0</v>
      </c>
      <c r="L339" s="346">
        <v>0</v>
      </c>
      <c r="M339" s="90" t="s">
        <v>867</v>
      </c>
      <c r="N339" s="92"/>
      <c r="O339" s="92"/>
    </row>
    <row r="340" spans="1:15" ht="15" customHeight="1">
      <c r="A340" s="222"/>
      <c r="B340" s="90" t="s">
        <v>1126</v>
      </c>
      <c r="C340" s="91" t="s">
        <v>1193</v>
      </c>
      <c r="D340" s="90" t="s">
        <v>1250</v>
      </c>
      <c r="E340" s="92" t="s">
        <v>997</v>
      </c>
      <c r="F340" s="92" t="s">
        <v>424</v>
      </c>
      <c r="G340" s="92" t="s">
        <v>584</v>
      </c>
      <c r="H340" s="123" t="s">
        <v>0</v>
      </c>
      <c r="I340" s="345">
        <v>12</v>
      </c>
      <c r="J340" s="346">
        <v>91.049670000000006</v>
      </c>
      <c r="K340" s="346">
        <v>90.880930000000006</v>
      </c>
      <c r="L340" s="346">
        <v>90.653670000000005</v>
      </c>
      <c r="M340" s="90" t="s">
        <v>867</v>
      </c>
      <c r="N340" s="92"/>
      <c r="O340" s="92"/>
    </row>
    <row r="341" spans="1:15" ht="15" customHeight="1">
      <c r="A341" s="222"/>
      <c r="B341" s="90" t="s">
        <v>1126</v>
      </c>
      <c r="C341" s="91" t="s">
        <v>1193</v>
      </c>
      <c r="D341" s="90" t="s">
        <v>1251</v>
      </c>
      <c r="E341" s="92" t="s">
        <v>997</v>
      </c>
      <c r="F341" s="92" t="s">
        <v>424</v>
      </c>
      <c r="G341" s="92" t="s">
        <v>401</v>
      </c>
      <c r="H341" s="123" t="s">
        <v>0</v>
      </c>
      <c r="I341" s="345">
        <v>2</v>
      </c>
      <c r="J341" s="346">
        <v>18.931850000000001</v>
      </c>
      <c r="K341" s="346">
        <v>18.285019999999999</v>
      </c>
      <c r="L341" s="346">
        <v>17.88691</v>
      </c>
      <c r="M341" s="90" t="s">
        <v>867</v>
      </c>
      <c r="N341" s="92"/>
      <c r="O341" s="92"/>
    </row>
    <row r="342" spans="1:15" ht="15" customHeight="1">
      <c r="A342" s="222"/>
      <c r="B342" s="90" t="s">
        <v>1126</v>
      </c>
      <c r="C342" s="91" t="s">
        <v>1193</v>
      </c>
      <c r="D342" s="90" t="s">
        <v>1252</v>
      </c>
      <c r="E342" s="92" t="s">
        <v>997</v>
      </c>
      <c r="F342" s="92" t="s">
        <v>424</v>
      </c>
      <c r="G342" s="92" t="s">
        <v>407</v>
      </c>
      <c r="H342" s="123" t="s">
        <v>0</v>
      </c>
      <c r="I342" s="345">
        <v>4</v>
      </c>
      <c r="J342" s="346">
        <v>7.8276560000000002</v>
      </c>
      <c r="K342" s="346">
        <v>7.4667149999999998</v>
      </c>
      <c r="L342" s="346">
        <v>7.1640540000000001</v>
      </c>
      <c r="M342" s="90" t="s">
        <v>867</v>
      </c>
      <c r="N342" s="92"/>
      <c r="O342" s="92"/>
    </row>
    <row r="343" spans="1:15" ht="15" customHeight="1">
      <c r="A343" s="222"/>
      <c r="B343" s="90" t="s">
        <v>1126</v>
      </c>
      <c r="C343" s="91" t="s">
        <v>1193</v>
      </c>
      <c r="D343" s="90" t="s">
        <v>1253</v>
      </c>
      <c r="E343" s="92" t="s">
        <v>997</v>
      </c>
      <c r="F343" s="92" t="s">
        <v>434</v>
      </c>
      <c r="G343" s="92" t="s">
        <v>584</v>
      </c>
      <c r="H343" s="123" t="s">
        <v>0</v>
      </c>
      <c r="I343" s="345">
        <v>0</v>
      </c>
      <c r="J343" s="346">
        <v>0</v>
      </c>
      <c r="K343" s="346">
        <v>0</v>
      </c>
      <c r="L343" s="346">
        <v>0</v>
      </c>
      <c r="M343" s="90" t="s">
        <v>867</v>
      </c>
      <c r="N343" s="92"/>
      <c r="O343" s="92"/>
    </row>
    <row r="344" spans="1:15" ht="15" customHeight="1">
      <c r="A344" s="222"/>
      <c r="B344" s="90" t="s">
        <v>1126</v>
      </c>
      <c r="C344" s="91" t="s">
        <v>1193</v>
      </c>
      <c r="D344" s="90" t="s">
        <v>1254</v>
      </c>
      <c r="E344" s="92" t="s">
        <v>997</v>
      </c>
      <c r="F344" s="92" t="s">
        <v>434</v>
      </c>
      <c r="G344" s="92" t="s">
        <v>401</v>
      </c>
      <c r="H344" s="123" t="s">
        <v>0</v>
      </c>
      <c r="I344" s="345">
        <v>0</v>
      </c>
      <c r="J344" s="346">
        <v>0</v>
      </c>
      <c r="K344" s="346">
        <v>0</v>
      </c>
      <c r="L344" s="346">
        <v>0</v>
      </c>
      <c r="M344" s="90" t="s">
        <v>867</v>
      </c>
      <c r="N344" s="92"/>
      <c r="O344" s="92"/>
    </row>
    <row r="345" spans="1:15" ht="15" customHeight="1">
      <c r="A345" s="222"/>
      <c r="B345" s="90" t="s">
        <v>1126</v>
      </c>
      <c r="C345" s="91" t="s">
        <v>1193</v>
      </c>
      <c r="D345" s="90" t="s">
        <v>1255</v>
      </c>
      <c r="E345" s="92" t="s">
        <v>997</v>
      </c>
      <c r="F345" s="92" t="s">
        <v>434</v>
      </c>
      <c r="G345" s="92" t="s">
        <v>407</v>
      </c>
      <c r="H345" s="123" t="s">
        <v>0</v>
      </c>
      <c r="I345" s="345">
        <v>0</v>
      </c>
      <c r="J345" s="346">
        <v>0</v>
      </c>
      <c r="K345" s="346">
        <v>0</v>
      </c>
      <c r="L345" s="346">
        <v>0</v>
      </c>
      <c r="M345" s="90" t="s">
        <v>867</v>
      </c>
      <c r="N345" s="92"/>
      <c r="O345" s="92"/>
    </row>
    <row r="346" spans="1:15" ht="15" customHeight="1">
      <c r="A346" s="222"/>
      <c r="B346" s="90" t="s">
        <v>1126</v>
      </c>
      <c r="C346" s="91" t="s">
        <v>1193</v>
      </c>
      <c r="D346" s="90" t="s">
        <v>1256</v>
      </c>
      <c r="E346" s="92" t="s">
        <v>1004</v>
      </c>
      <c r="F346" s="92" t="s">
        <v>424</v>
      </c>
      <c r="G346" s="92" t="s">
        <v>584</v>
      </c>
      <c r="H346" s="123" t="s">
        <v>0</v>
      </c>
      <c r="I346" s="345">
        <v>0</v>
      </c>
      <c r="J346" s="346">
        <v>0</v>
      </c>
      <c r="K346" s="346">
        <v>0</v>
      </c>
      <c r="L346" s="346">
        <v>0</v>
      </c>
      <c r="M346" s="90" t="s">
        <v>867</v>
      </c>
      <c r="N346" s="92"/>
      <c r="O346" s="92"/>
    </row>
    <row r="347" spans="1:15" ht="15" customHeight="1">
      <c r="A347" s="222"/>
      <c r="B347" s="90" t="s">
        <v>1126</v>
      </c>
      <c r="C347" s="91" t="s">
        <v>1193</v>
      </c>
      <c r="D347" s="90" t="s">
        <v>1257</v>
      </c>
      <c r="E347" s="92" t="s">
        <v>1004</v>
      </c>
      <c r="F347" s="92" t="s">
        <v>424</v>
      </c>
      <c r="G347" s="92" t="s">
        <v>401</v>
      </c>
      <c r="H347" s="123" t="s">
        <v>0</v>
      </c>
      <c r="I347" s="345">
        <v>0</v>
      </c>
      <c r="J347" s="346">
        <v>0</v>
      </c>
      <c r="K347" s="346">
        <v>0</v>
      </c>
      <c r="L347" s="346">
        <v>0</v>
      </c>
      <c r="M347" s="90" t="s">
        <v>867</v>
      </c>
      <c r="N347" s="92"/>
      <c r="O347" s="92"/>
    </row>
    <row r="348" spans="1:15" ht="15" customHeight="1">
      <c r="A348" s="222"/>
      <c r="B348" s="90" t="s">
        <v>1126</v>
      </c>
      <c r="C348" s="91" t="s">
        <v>1193</v>
      </c>
      <c r="D348" s="90" t="s">
        <v>1258</v>
      </c>
      <c r="E348" s="92" t="s">
        <v>1004</v>
      </c>
      <c r="F348" s="92" t="s">
        <v>424</v>
      </c>
      <c r="G348" s="92" t="s">
        <v>407</v>
      </c>
      <c r="H348" s="123" t="s">
        <v>0</v>
      </c>
      <c r="I348" s="345">
        <v>0</v>
      </c>
      <c r="J348" s="346">
        <v>0</v>
      </c>
      <c r="K348" s="346">
        <v>0</v>
      </c>
      <c r="L348" s="346">
        <v>0</v>
      </c>
      <c r="M348" s="90" t="s">
        <v>867</v>
      </c>
      <c r="N348" s="92"/>
      <c r="O348" s="92"/>
    </row>
    <row r="349" spans="1:15" ht="15" customHeight="1">
      <c r="A349" s="222"/>
      <c r="B349" s="90" t="s">
        <v>1126</v>
      </c>
      <c r="C349" s="91" t="s">
        <v>1193</v>
      </c>
      <c r="D349" s="90" t="s">
        <v>1259</v>
      </c>
      <c r="E349" s="92" t="s">
        <v>1004</v>
      </c>
      <c r="F349" s="92" t="s">
        <v>434</v>
      </c>
      <c r="G349" s="92" t="s">
        <v>584</v>
      </c>
      <c r="H349" s="123" t="s">
        <v>0</v>
      </c>
      <c r="I349" s="345">
        <v>0</v>
      </c>
      <c r="J349" s="346">
        <v>0</v>
      </c>
      <c r="K349" s="346">
        <v>0</v>
      </c>
      <c r="L349" s="346">
        <v>0</v>
      </c>
      <c r="M349" s="90" t="s">
        <v>867</v>
      </c>
      <c r="N349" s="92"/>
      <c r="O349" s="92"/>
    </row>
    <row r="350" spans="1:15" ht="15" customHeight="1">
      <c r="A350" s="222"/>
      <c r="B350" s="90" t="s">
        <v>1126</v>
      </c>
      <c r="C350" s="91" t="s">
        <v>1193</v>
      </c>
      <c r="D350" s="90" t="s">
        <v>1260</v>
      </c>
      <c r="E350" s="92" t="s">
        <v>1004</v>
      </c>
      <c r="F350" s="92" t="s">
        <v>434</v>
      </c>
      <c r="G350" s="92" t="s">
        <v>401</v>
      </c>
      <c r="H350" s="123" t="s">
        <v>0</v>
      </c>
      <c r="I350" s="345">
        <v>0</v>
      </c>
      <c r="J350" s="346">
        <v>0</v>
      </c>
      <c r="K350" s="346">
        <v>0</v>
      </c>
      <c r="L350" s="346">
        <v>0</v>
      </c>
      <c r="M350" s="90" t="s">
        <v>867</v>
      </c>
      <c r="N350" s="92"/>
      <c r="O350" s="92"/>
    </row>
    <row r="351" spans="1:15" ht="15" customHeight="1">
      <c r="A351" s="222"/>
      <c r="B351" s="90" t="s">
        <v>1126</v>
      </c>
      <c r="C351" s="91" t="s">
        <v>1193</v>
      </c>
      <c r="D351" s="90" t="s">
        <v>1261</v>
      </c>
      <c r="E351" s="92" t="s">
        <v>1004</v>
      </c>
      <c r="F351" s="92" t="s">
        <v>434</v>
      </c>
      <c r="G351" s="92" t="s">
        <v>407</v>
      </c>
      <c r="H351" s="123" t="s">
        <v>0</v>
      </c>
      <c r="I351" s="345">
        <v>0</v>
      </c>
      <c r="J351" s="346">
        <v>0</v>
      </c>
      <c r="K351" s="346">
        <v>0</v>
      </c>
      <c r="L351" s="346">
        <v>0</v>
      </c>
      <c r="M351" s="90" t="s">
        <v>867</v>
      </c>
      <c r="N351" s="92"/>
      <c r="O351" s="92"/>
    </row>
    <row r="352" spans="1:15" ht="15" customHeight="1">
      <c r="A352" s="222"/>
      <c r="B352" s="90" t="s">
        <v>1126</v>
      </c>
      <c r="C352" s="91" t="s">
        <v>1193</v>
      </c>
      <c r="D352" s="90" t="s">
        <v>1262</v>
      </c>
      <c r="E352" s="92" t="s">
        <v>1011</v>
      </c>
      <c r="F352" s="92" t="s">
        <v>424</v>
      </c>
      <c r="G352" s="92" t="s">
        <v>584</v>
      </c>
      <c r="H352" s="123" t="s">
        <v>0</v>
      </c>
      <c r="I352" s="345">
        <v>0</v>
      </c>
      <c r="J352" s="346">
        <v>0</v>
      </c>
      <c r="K352" s="346">
        <v>0</v>
      </c>
      <c r="L352" s="346">
        <v>0</v>
      </c>
      <c r="M352" s="90" t="s">
        <v>867</v>
      </c>
      <c r="N352" s="92"/>
      <c r="O352" s="92"/>
    </row>
    <row r="353" spans="1:15" ht="15" customHeight="1">
      <c r="A353" s="222"/>
      <c r="B353" s="90" t="s">
        <v>1126</v>
      </c>
      <c r="C353" s="91" t="s">
        <v>1193</v>
      </c>
      <c r="D353" s="90" t="s">
        <v>1263</v>
      </c>
      <c r="E353" s="92" t="s">
        <v>1011</v>
      </c>
      <c r="F353" s="92" t="s">
        <v>424</v>
      </c>
      <c r="G353" s="92" t="s">
        <v>401</v>
      </c>
      <c r="H353" s="123" t="s">
        <v>0</v>
      </c>
      <c r="I353" s="345">
        <v>0</v>
      </c>
      <c r="J353" s="346">
        <v>0</v>
      </c>
      <c r="K353" s="346">
        <v>0</v>
      </c>
      <c r="L353" s="346">
        <v>0</v>
      </c>
      <c r="M353" s="90" t="s">
        <v>867</v>
      </c>
      <c r="N353" s="92"/>
      <c r="O353" s="92"/>
    </row>
    <row r="354" spans="1:15" ht="15" customHeight="1">
      <c r="A354" s="222"/>
      <c r="B354" s="90" t="s">
        <v>1126</v>
      </c>
      <c r="C354" s="91" t="s">
        <v>1193</v>
      </c>
      <c r="D354" s="90" t="s">
        <v>1264</v>
      </c>
      <c r="E354" s="92" t="s">
        <v>1011</v>
      </c>
      <c r="F354" s="92" t="s">
        <v>424</v>
      </c>
      <c r="G354" s="92" t="s">
        <v>407</v>
      </c>
      <c r="H354" s="123" t="s">
        <v>0</v>
      </c>
      <c r="I354" s="345">
        <v>0</v>
      </c>
      <c r="J354" s="346">
        <v>0</v>
      </c>
      <c r="K354" s="346">
        <v>0</v>
      </c>
      <c r="L354" s="346">
        <v>0</v>
      </c>
      <c r="M354" s="90" t="s">
        <v>867</v>
      </c>
      <c r="N354" s="92"/>
      <c r="O354" s="92"/>
    </row>
    <row r="355" spans="1:15" ht="15" customHeight="1">
      <c r="A355" s="222"/>
      <c r="B355" s="90" t="s">
        <v>1126</v>
      </c>
      <c r="C355" s="91" t="s">
        <v>1193</v>
      </c>
      <c r="D355" s="90" t="s">
        <v>1265</v>
      </c>
      <c r="E355" s="92" t="s">
        <v>1011</v>
      </c>
      <c r="F355" s="92" t="s">
        <v>434</v>
      </c>
      <c r="G355" s="92" t="s">
        <v>584</v>
      </c>
      <c r="H355" s="123" t="s">
        <v>0</v>
      </c>
      <c r="I355" s="345">
        <v>0</v>
      </c>
      <c r="J355" s="346">
        <v>0</v>
      </c>
      <c r="K355" s="346">
        <v>0</v>
      </c>
      <c r="L355" s="346">
        <v>0</v>
      </c>
      <c r="M355" s="90" t="s">
        <v>867</v>
      </c>
      <c r="N355" s="92"/>
      <c r="O355" s="92"/>
    </row>
    <row r="356" spans="1:15" ht="15" customHeight="1">
      <c r="A356" s="222"/>
      <c r="B356" s="90" t="s">
        <v>1126</v>
      </c>
      <c r="C356" s="91" t="s">
        <v>1193</v>
      </c>
      <c r="D356" s="90" t="s">
        <v>1266</v>
      </c>
      <c r="E356" s="92" t="s">
        <v>1011</v>
      </c>
      <c r="F356" s="92" t="s">
        <v>434</v>
      </c>
      <c r="G356" s="92" t="s">
        <v>401</v>
      </c>
      <c r="H356" s="123" t="s">
        <v>0</v>
      </c>
      <c r="I356" s="345">
        <v>0</v>
      </c>
      <c r="J356" s="346">
        <v>0</v>
      </c>
      <c r="K356" s="346">
        <v>0</v>
      </c>
      <c r="L356" s="346">
        <v>0</v>
      </c>
      <c r="M356" s="90" t="s">
        <v>867</v>
      </c>
      <c r="N356" s="92"/>
      <c r="O356" s="92"/>
    </row>
    <row r="357" spans="1:15" ht="15" customHeight="1">
      <c r="A357" s="222"/>
      <c r="B357" s="90" t="s">
        <v>1126</v>
      </c>
      <c r="C357" s="91" t="s">
        <v>1193</v>
      </c>
      <c r="D357" s="90" t="s">
        <v>1267</v>
      </c>
      <c r="E357" s="92" t="s">
        <v>1011</v>
      </c>
      <c r="F357" s="92" t="s">
        <v>434</v>
      </c>
      <c r="G357" s="92" t="s">
        <v>407</v>
      </c>
      <c r="H357" s="123" t="s">
        <v>0</v>
      </c>
      <c r="I357" s="345">
        <v>0</v>
      </c>
      <c r="J357" s="346">
        <v>0</v>
      </c>
      <c r="K357" s="346">
        <v>0</v>
      </c>
      <c r="L357" s="346">
        <v>0</v>
      </c>
      <c r="M357" s="90" t="s">
        <v>867</v>
      </c>
      <c r="N357" s="92"/>
      <c r="O357" s="92"/>
    </row>
    <row r="358" spans="1:15" ht="15" customHeight="1">
      <c r="A358" s="222"/>
      <c r="B358" s="90" t="s">
        <v>1126</v>
      </c>
      <c r="C358" s="91" t="s">
        <v>1193</v>
      </c>
      <c r="D358" s="90" t="s">
        <v>1268</v>
      </c>
      <c r="E358" s="92" t="s">
        <v>1018</v>
      </c>
      <c r="F358" s="92" t="s">
        <v>424</v>
      </c>
      <c r="G358" s="92" t="s">
        <v>584</v>
      </c>
      <c r="H358" s="123" t="s">
        <v>0</v>
      </c>
      <c r="I358" s="345">
        <v>0</v>
      </c>
      <c r="J358" s="346">
        <v>0</v>
      </c>
      <c r="K358" s="346">
        <v>0</v>
      </c>
      <c r="L358" s="346">
        <v>0</v>
      </c>
      <c r="M358" s="90" t="s">
        <v>867</v>
      </c>
      <c r="N358" s="92"/>
      <c r="O358" s="92"/>
    </row>
    <row r="359" spans="1:15" ht="15" customHeight="1">
      <c r="A359" s="222"/>
      <c r="B359" s="90" t="s">
        <v>1126</v>
      </c>
      <c r="C359" s="91" t="s">
        <v>1193</v>
      </c>
      <c r="D359" s="90" t="s">
        <v>1269</v>
      </c>
      <c r="E359" s="92" t="s">
        <v>1018</v>
      </c>
      <c r="F359" s="92" t="s">
        <v>424</v>
      </c>
      <c r="G359" s="92" t="s">
        <v>401</v>
      </c>
      <c r="H359" s="123" t="s">
        <v>0</v>
      </c>
      <c r="I359" s="345">
        <v>0</v>
      </c>
      <c r="J359" s="346">
        <v>0</v>
      </c>
      <c r="K359" s="346">
        <v>0</v>
      </c>
      <c r="L359" s="346">
        <v>0</v>
      </c>
      <c r="M359" s="90" t="s">
        <v>867</v>
      </c>
      <c r="N359" s="92"/>
      <c r="O359" s="92"/>
    </row>
    <row r="360" spans="1:15" ht="15" customHeight="1">
      <c r="A360" s="222"/>
      <c r="B360" s="90" t="s">
        <v>1126</v>
      </c>
      <c r="C360" s="91" t="s">
        <v>1193</v>
      </c>
      <c r="D360" s="90" t="s">
        <v>1270</v>
      </c>
      <c r="E360" s="92" t="s">
        <v>1018</v>
      </c>
      <c r="F360" s="92" t="s">
        <v>424</v>
      </c>
      <c r="G360" s="92" t="s">
        <v>407</v>
      </c>
      <c r="H360" s="123" t="s">
        <v>0</v>
      </c>
      <c r="I360" s="345">
        <v>0</v>
      </c>
      <c r="J360" s="346">
        <v>0</v>
      </c>
      <c r="K360" s="346">
        <v>0</v>
      </c>
      <c r="L360" s="346">
        <v>0</v>
      </c>
      <c r="M360" s="90" t="s">
        <v>867</v>
      </c>
      <c r="N360" s="92"/>
      <c r="O360" s="92"/>
    </row>
    <row r="361" spans="1:15" ht="15" customHeight="1">
      <c r="A361" s="222"/>
      <c r="B361" s="90" t="s">
        <v>1126</v>
      </c>
      <c r="C361" s="91" t="s">
        <v>1193</v>
      </c>
      <c r="D361" s="90" t="s">
        <v>1271</v>
      </c>
      <c r="E361" s="92" t="s">
        <v>1018</v>
      </c>
      <c r="F361" s="92" t="s">
        <v>434</v>
      </c>
      <c r="G361" s="92" t="s">
        <v>584</v>
      </c>
      <c r="H361" s="123" t="s">
        <v>0</v>
      </c>
      <c r="I361" s="345">
        <v>0</v>
      </c>
      <c r="J361" s="346">
        <v>0</v>
      </c>
      <c r="K361" s="346">
        <v>0</v>
      </c>
      <c r="L361" s="346">
        <v>0</v>
      </c>
      <c r="M361" s="90" t="s">
        <v>867</v>
      </c>
      <c r="N361" s="92"/>
      <c r="O361" s="92"/>
    </row>
    <row r="362" spans="1:15" ht="15" customHeight="1">
      <c r="A362" s="222"/>
      <c r="B362" s="90" t="s">
        <v>1126</v>
      </c>
      <c r="C362" s="91" t="s">
        <v>1193</v>
      </c>
      <c r="D362" s="90" t="s">
        <v>1272</v>
      </c>
      <c r="E362" s="92" t="s">
        <v>1018</v>
      </c>
      <c r="F362" s="92" t="s">
        <v>434</v>
      </c>
      <c r="G362" s="92" t="s">
        <v>401</v>
      </c>
      <c r="H362" s="123" t="s">
        <v>0</v>
      </c>
      <c r="I362" s="345">
        <v>0</v>
      </c>
      <c r="J362" s="346">
        <v>0</v>
      </c>
      <c r="K362" s="346">
        <v>0</v>
      </c>
      <c r="L362" s="346">
        <v>0</v>
      </c>
      <c r="M362" s="90" t="s">
        <v>867</v>
      </c>
      <c r="N362" s="92"/>
      <c r="O362" s="92"/>
    </row>
    <row r="363" spans="1:15" ht="15" customHeight="1">
      <c r="A363" s="222"/>
      <c r="B363" s="90" t="s">
        <v>1126</v>
      </c>
      <c r="C363" s="91" t="s">
        <v>1193</v>
      </c>
      <c r="D363" s="90" t="s">
        <v>1273</v>
      </c>
      <c r="E363" s="92" t="s">
        <v>1018</v>
      </c>
      <c r="F363" s="92" t="s">
        <v>434</v>
      </c>
      <c r="G363" s="92" t="s">
        <v>407</v>
      </c>
      <c r="H363" s="123" t="s">
        <v>0</v>
      </c>
      <c r="I363" s="345">
        <v>0</v>
      </c>
      <c r="J363" s="346">
        <v>0</v>
      </c>
      <c r="K363" s="346">
        <v>0</v>
      </c>
      <c r="L363" s="346">
        <v>0</v>
      </c>
      <c r="M363" s="90" t="s">
        <v>867</v>
      </c>
      <c r="N363" s="92"/>
      <c r="O363" s="92"/>
    </row>
    <row r="364" spans="1:15" ht="15" customHeight="1">
      <c r="A364" s="222"/>
      <c r="B364" s="90" t="s">
        <v>1126</v>
      </c>
      <c r="C364" s="91" t="s">
        <v>1193</v>
      </c>
      <c r="D364" s="90" t="s">
        <v>1274</v>
      </c>
      <c r="E364" s="92" t="s">
        <v>1025</v>
      </c>
      <c r="F364" s="92" t="s">
        <v>424</v>
      </c>
      <c r="G364" s="92" t="s">
        <v>584</v>
      </c>
      <c r="H364" s="123" t="s">
        <v>0</v>
      </c>
      <c r="I364" s="345">
        <v>0</v>
      </c>
      <c r="J364" s="346">
        <v>0</v>
      </c>
      <c r="K364" s="346">
        <v>0</v>
      </c>
      <c r="L364" s="346">
        <v>0</v>
      </c>
      <c r="M364" s="90" t="s">
        <v>867</v>
      </c>
      <c r="N364" s="92"/>
      <c r="O364" s="92"/>
    </row>
    <row r="365" spans="1:15" ht="15" customHeight="1">
      <c r="A365" s="222"/>
      <c r="B365" s="90" t="s">
        <v>1126</v>
      </c>
      <c r="C365" s="91" t="s">
        <v>1193</v>
      </c>
      <c r="D365" s="90" t="s">
        <v>1275</v>
      </c>
      <c r="E365" s="92" t="s">
        <v>1025</v>
      </c>
      <c r="F365" s="92" t="s">
        <v>424</v>
      </c>
      <c r="G365" s="92" t="s">
        <v>401</v>
      </c>
      <c r="H365" s="123" t="s">
        <v>0</v>
      </c>
      <c r="I365" s="345">
        <v>0</v>
      </c>
      <c r="J365" s="346">
        <v>0</v>
      </c>
      <c r="K365" s="346">
        <v>0</v>
      </c>
      <c r="L365" s="346">
        <v>0</v>
      </c>
      <c r="M365" s="90" t="s">
        <v>867</v>
      </c>
      <c r="N365" s="92"/>
      <c r="O365" s="92"/>
    </row>
    <row r="366" spans="1:15" ht="15" customHeight="1">
      <c r="A366" s="222"/>
      <c r="B366" s="90" t="s">
        <v>1126</v>
      </c>
      <c r="C366" s="91" t="s">
        <v>1193</v>
      </c>
      <c r="D366" s="90" t="s">
        <v>1276</v>
      </c>
      <c r="E366" s="92" t="s">
        <v>1025</v>
      </c>
      <c r="F366" s="92" t="s">
        <v>424</v>
      </c>
      <c r="G366" s="92" t="s">
        <v>407</v>
      </c>
      <c r="H366" s="123" t="s">
        <v>0</v>
      </c>
      <c r="I366" s="345">
        <v>0</v>
      </c>
      <c r="J366" s="346">
        <v>0</v>
      </c>
      <c r="K366" s="346">
        <v>0</v>
      </c>
      <c r="L366" s="346">
        <v>0</v>
      </c>
      <c r="M366" s="90" t="s">
        <v>867</v>
      </c>
      <c r="N366" s="92"/>
      <c r="O366" s="92"/>
    </row>
    <row r="367" spans="1:15" ht="15" customHeight="1">
      <c r="A367" s="222"/>
      <c r="B367" s="90" t="s">
        <v>1126</v>
      </c>
      <c r="C367" s="91" t="s">
        <v>1193</v>
      </c>
      <c r="D367" s="90" t="s">
        <v>1277</v>
      </c>
      <c r="E367" s="92" t="s">
        <v>1025</v>
      </c>
      <c r="F367" s="92" t="s">
        <v>434</v>
      </c>
      <c r="G367" s="92" t="s">
        <v>584</v>
      </c>
      <c r="H367" s="123" t="s">
        <v>0</v>
      </c>
      <c r="I367" s="345">
        <v>0</v>
      </c>
      <c r="J367" s="346">
        <v>0</v>
      </c>
      <c r="K367" s="346">
        <v>0</v>
      </c>
      <c r="L367" s="346">
        <v>0</v>
      </c>
      <c r="M367" s="90" t="s">
        <v>867</v>
      </c>
      <c r="N367" s="92"/>
      <c r="O367" s="92"/>
    </row>
    <row r="368" spans="1:15" ht="15" customHeight="1">
      <c r="A368" s="222"/>
      <c r="B368" s="90" t="s">
        <v>1126</v>
      </c>
      <c r="C368" s="91" t="s">
        <v>1193</v>
      </c>
      <c r="D368" s="90" t="s">
        <v>1278</v>
      </c>
      <c r="E368" s="92" t="s">
        <v>1025</v>
      </c>
      <c r="F368" s="92" t="s">
        <v>434</v>
      </c>
      <c r="G368" s="92" t="s">
        <v>401</v>
      </c>
      <c r="H368" s="123" t="s">
        <v>0</v>
      </c>
      <c r="I368" s="345">
        <v>0</v>
      </c>
      <c r="J368" s="346">
        <v>0</v>
      </c>
      <c r="K368" s="346">
        <v>0</v>
      </c>
      <c r="L368" s="346">
        <v>0</v>
      </c>
      <c r="M368" s="90" t="s">
        <v>867</v>
      </c>
      <c r="N368" s="92"/>
      <c r="O368" s="92"/>
    </row>
    <row r="369" spans="1:15" ht="15" customHeight="1">
      <c r="A369" s="222"/>
      <c r="B369" s="90" t="s">
        <v>1126</v>
      </c>
      <c r="C369" s="91" t="s">
        <v>1193</v>
      </c>
      <c r="D369" s="90" t="s">
        <v>1279</v>
      </c>
      <c r="E369" s="92" t="s">
        <v>1025</v>
      </c>
      <c r="F369" s="92" t="s">
        <v>434</v>
      </c>
      <c r="G369" s="92" t="s">
        <v>407</v>
      </c>
      <c r="H369" s="123" t="s">
        <v>0</v>
      </c>
      <c r="I369" s="345">
        <v>0</v>
      </c>
      <c r="J369" s="346">
        <v>0</v>
      </c>
      <c r="K369" s="346">
        <v>0</v>
      </c>
      <c r="L369" s="346">
        <v>0</v>
      </c>
      <c r="M369" s="90" t="s">
        <v>867</v>
      </c>
      <c r="N369" s="92"/>
      <c r="O369" s="92"/>
    </row>
    <row r="370" spans="1:15" ht="15" customHeight="1">
      <c r="A370" s="222"/>
      <c r="B370" s="90" t="s">
        <v>1126</v>
      </c>
      <c r="C370" s="91" t="s">
        <v>1193</v>
      </c>
      <c r="D370" s="90" t="s">
        <v>1280</v>
      </c>
      <c r="E370" s="92" t="s">
        <v>1032</v>
      </c>
      <c r="F370" s="92" t="s">
        <v>424</v>
      </c>
      <c r="G370" s="92" t="s">
        <v>584</v>
      </c>
      <c r="H370" s="123" t="s">
        <v>0</v>
      </c>
      <c r="I370" s="345">
        <v>12</v>
      </c>
      <c r="J370" s="346">
        <v>73.472399999999993</v>
      </c>
      <c r="K370" s="346">
        <v>73.438580000000002</v>
      </c>
      <c r="L370" s="346">
        <v>73.372200000000007</v>
      </c>
      <c r="M370" s="90" t="s">
        <v>867</v>
      </c>
      <c r="N370" s="92"/>
      <c r="O370" s="92"/>
    </row>
    <row r="371" spans="1:15" ht="15" customHeight="1">
      <c r="A371" s="222"/>
      <c r="B371" s="90" t="s">
        <v>1126</v>
      </c>
      <c r="C371" s="91" t="s">
        <v>1193</v>
      </c>
      <c r="D371" s="90" t="s">
        <v>1281</v>
      </c>
      <c r="E371" s="92" t="s">
        <v>1032</v>
      </c>
      <c r="F371" s="92" t="s">
        <v>424</v>
      </c>
      <c r="G371" s="92" t="s">
        <v>401</v>
      </c>
      <c r="H371" s="123" t="s">
        <v>0</v>
      </c>
      <c r="I371" s="345">
        <v>2</v>
      </c>
      <c r="J371" s="346">
        <v>5.3845739999999997</v>
      </c>
      <c r="K371" s="346">
        <v>5.3845739999999997</v>
      </c>
      <c r="L371" s="346">
        <v>5.3845739999999997</v>
      </c>
      <c r="M371" s="90" t="s">
        <v>867</v>
      </c>
      <c r="N371" s="92"/>
      <c r="O371" s="92"/>
    </row>
    <row r="372" spans="1:15" ht="15" customHeight="1">
      <c r="A372" s="222"/>
      <c r="B372" s="90" t="s">
        <v>1126</v>
      </c>
      <c r="C372" s="91" t="s">
        <v>1193</v>
      </c>
      <c r="D372" s="90" t="s">
        <v>1282</v>
      </c>
      <c r="E372" s="92" t="s">
        <v>1032</v>
      </c>
      <c r="F372" s="92" t="s">
        <v>424</v>
      </c>
      <c r="G372" s="92" t="s">
        <v>407</v>
      </c>
      <c r="H372" s="123" t="s">
        <v>0</v>
      </c>
      <c r="I372" s="345">
        <v>0</v>
      </c>
      <c r="J372" s="346">
        <v>9.1563320000000008</v>
      </c>
      <c r="K372" s="346">
        <v>8.6439850000000007</v>
      </c>
      <c r="L372" s="346">
        <v>7.8293720000000002</v>
      </c>
      <c r="M372" s="90" t="s">
        <v>867</v>
      </c>
      <c r="N372" s="92"/>
      <c r="O372" s="92"/>
    </row>
    <row r="373" spans="1:15" ht="15" customHeight="1">
      <c r="A373" s="222"/>
      <c r="B373" s="90" t="s">
        <v>1126</v>
      </c>
      <c r="C373" s="91" t="s">
        <v>1193</v>
      </c>
      <c r="D373" s="90" t="s">
        <v>1283</v>
      </c>
      <c r="E373" s="92" t="s">
        <v>1032</v>
      </c>
      <c r="F373" s="92" t="s">
        <v>434</v>
      </c>
      <c r="G373" s="92" t="s">
        <v>584</v>
      </c>
      <c r="H373" s="123" t="s">
        <v>0</v>
      </c>
      <c r="I373" s="345">
        <v>0</v>
      </c>
      <c r="J373" s="346">
        <v>0</v>
      </c>
      <c r="K373" s="346">
        <v>0</v>
      </c>
      <c r="L373" s="346">
        <v>0</v>
      </c>
      <c r="M373" s="90" t="s">
        <v>867</v>
      </c>
      <c r="N373" s="92"/>
      <c r="O373" s="92"/>
    </row>
    <row r="374" spans="1:15" ht="15" customHeight="1">
      <c r="A374" s="222"/>
      <c r="B374" s="90" t="s">
        <v>1126</v>
      </c>
      <c r="C374" s="91" t="s">
        <v>1193</v>
      </c>
      <c r="D374" s="90" t="s">
        <v>1284</v>
      </c>
      <c r="E374" s="92" t="s">
        <v>1032</v>
      </c>
      <c r="F374" s="92" t="s">
        <v>434</v>
      </c>
      <c r="G374" s="92" t="s">
        <v>401</v>
      </c>
      <c r="H374" s="123" t="s">
        <v>0</v>
      </c>
      <c r="I374" s="345">
        <v>0</v>
      </c>
      <c r="J374" s="346">
        <v>0</v>
      </c>
      <c r="K374" s="346">
        <v>0</v>
      </c>
      <c r="L374" s="346">
        <v>0</v>
      </c>
      <c r="M374" s="90" t="s">
        <v>867</v>
      </c>
      <c r="N374" s="92"/>
      <c r="O374" s="92"/>
    </row>
    <row r="375" spans="1:15" ht="15" customHeight="1">
      <c r="A375" s="222"/>
      <c r="B375" s="90" t="s">
        <v>1126</v>
      </c>
      <c r="C375" s="91" t="s">
        <v>1193</v>
      </c>
      <c r="D375" s="90" t="s">
        <v>1285</v>
      </c>
      <c r="E375" s="92" t="s">
        <v>1032</v>
      </c>
      <c r="F375" s="92" t="s">
        <v>434</v>
      </c>
      <c r="G375" s="92" t="s">
        <v>407</v>
      </c>
      <c r="H375" s="123" t="s">
        <v>0</v>
      </c>
      <c r="I375" s="345">
        <v>0</v>
      </c>
      <c r="J375" s="346">
        <v>0</v>
      </c>
      <c r="K375" s="346">
        <v>0</v>
      </c>
      <c r="L375" s="346">
        <v>0</v>
      </c>
      <c r="M375" s="90" t="s">
        <v>867</v>
      </c>
      <c r="N375" s="92"/>
      <c r="O375" s="92"/>
    </row>
    <row r="376" spans="1:15" ht="15" customHeight="1">
      <c r="A376" s="222"/>
      <c r="B376" s="90" t="s">
        <v>1126</v>
      </c>
      <c r="C376" s="91" t="s">
        <v>1193</v>
      </c>
      <c r="D376" s="90" t="s">
        <v>1286</v>
      </c>
      <c r="E376" s="92" t="s">
        <v>1039</v>
      </c>
      <c r="F376" s="92" t="s">
        <v>424</v>
      </c>
      <c r="G376" s="92" t="s">
        <v>584</v>
      </c>
      <c r="H376" s="123" t="s">
        <v>0</v>
      </c>
      <c r="I376" s="345">
        <v>0</v>
      </c>
      <c r="J376" s="346">
        <v>0</v>
      </c>
      <c r="K376" s="346">
        <v>0</v>
      </c>
      <c r="L376" s="346">
        <v>0</v>
      </c>
      <c r="M376" s="90" t="s">
        <v>867</v>
      </c>
      <c r="N376" s="92"/>
      <c r="O376" s="92"/>
    </row>
    <row r="377" spans="1:15" ht="15" customHeight="1">
      <c r="A377" s="222"/>
      <c r="B377" s="90" t="s">
        <v>1126</v>
      </c>
      <c r="C377" s="91" t="s">
        <v>1193</v>
      </c>
      <c r="D377" s="90" t="s">
        <v>1287</v>
      </c>
      <c r="E377" s="92" t="s">
        <v>1039</v>
      </c>
      <c r="F377" s="92" t="s">
        <v>424</v>
      </c>
      <c r="G377" s="92" t="s">
        <v>401</v>
      </c>
      <c r="H377" s="123" t="s">
        <v>0</v>
      </c>
      <c r="I377" s="345">
        <v>0</v>
      </c>
      <c r="J377" s="346">
        <v>0</v>
      </c>
      <c r="K377" s="346">
        <v>0</v>
      </c>
      <c r="L377" s="346">
        <v>0</v>
      </c>
      <c r="M377" s="90" t="s">
        <v>867</v>
      </c>
      <c r="N377" s="92"/>
      <c r="O377" s="92"/>
    </row>
    <row r="378" spans="1:15" ht="15" customHeight="1">
      <c r="A378" s="222"/>
      <c r="B378" s="90" t="s">
        <v>1126</v>
      </c>
      <c r="C378" s="91" t="s">
        <v>1193</v>
      </c>
      <c r="D378" s="90" t="s">
        <v>1288</v>
      </c>
      <c r="E378" s="92" t="s">
        <v>1039</v>
      </c>
      <c r="F378" s="92" t="s">
        <v>424</v>
      </c>
      <c r="G378" s="92" t="s">
        <v>407</v>
      </c>
      <c r="H378" s="123" t="s">
        <v>0</v>
      </c>
      <c r="I378" s="345">
        <v>0</v>
      </c>
      <c r="J378" s="346">
        <v>0</v>
      </c>
      <c r="K378" s="346">
        <v>0</v>
      </c>
      <c r="L378" s="346">
        <v>0</v>
      </c>
      <c r="M378" s="90" t="s">
        <v>867</v>
      </c>
      <c r="N378" s="92"/>
      <c r="O378" s="92"/>
    </row>
    <row r="379" spans="1:15" ht="15" customHeight="1">
      <c r="A379" s="222"/>
      <c r="B379" s="90" t="s">
        <v>1126</v>
      </c>
      <c r="C379" s="91" t="s">
        <v>1193</v>
      </c>
      <c r="D379" s="90" t="s">
        <v>1289</v>
      </c>
      <c r="E379" s="92" t="s">
        <v>1039</v>
      </c>
      <c r="F379" s="92" t="s">
        <v>434</v>
      </c>
      <c r="G379" s="92" t="s">
        <v>584</v>
      </c>
      <c r="H379" s="123" t="s">
        <v>0</v>
      </c>
      <c r="I379" s="345">
        <v>0</v>
      </c>
      <c r="J379" s="346">
        <v>0</v>
      </c>
      <c r="K379" s="346">
        <v>0</v>
      </c>
      <c r="L379" s="346">
        <v>0</v>
      </c>
      <c r="M379" s="90" t="s">
        <v>867</v>
      </c>
      <c r="N379" s="92"/>
      <c r="O379" s="92"/>
    </row>
    <row r="380" spans="1:15" ht="15" customHeight="1">
      <c r="A380" s="222"/>
      <c r="B380" s="90" t="s">
        <v>1126</v>
      </c>
      <c r="C380" s="91" t="s">
        <v>1193</v>
      </c>
      <c r="D380" s="90" t="s">
        <v>1290</v>
      </c>
      <c r="E380" s="92" t="s">
        <v>1039</v>
      </c>
      <c r="F380" s="92" t="s">
        <v>434</v>
      </c>
      <c r="G380" s="92" t="s">
        <v>401</v>
      </c>
      <c r="H380" s="123" t="s">
        <v>0</v>
      </c>
      <c r="I380" s="345">
        <v>0</v>
      </c>
      <c r="J380" s="346">
        <v>0</v>
      </c>
      <c r="K380" s="346">
        <v>0</v>
      </c>
      <c r="L380" s="346">
        <v>0</v>
      </c>
      <c r="M380" s="90" t="s">
        <v>867</v>
      </c>
      <c r="N380" s="92"/>
      <c r="O380" s="92"/>
    </row>
    <row r="381" spans="1:15" ht="15" customHeight="1">
      <c r="A381" s="222"/>
      <c r="B381" s="90" t="s">
        <v>1126</v>
      </c>
      <c r="C381" s="91" t="s">
        <v>1193</v>
      </c>
      <c r="D381" s="90" t="s">
        <v>1291</v>
      </c>
      <c r="E381" s="92" t="s">
        <v>1039</v>
      </c>
      <c r="F381" s="92" t="s">
        <v>434</v>
      </c>
      <c r="G381" s="92" t="s">
        <v>407</v>
      </c>
      <c r="H381" s="123" t="s">
        <v>0</v>
      </c>
      <c r="I381" s="345">
        <v>0</v>
      </c>
      <c r="J381" s="346">
        <v>0</v>
      </c>
      <c r="K381" s="346">
        <v>0</v>
      </c>
      <c r="L381" s="346">
        <v>0</v>
      </c>
      <c r="M381" s="90" t="s">
        <v>867</v>
      </c>
      <c r="N381" s="92"/>
      <c r="O381" s="92"/>
    </row>
    <row r="382" spans="1:15" ht="15" customHeight="1">
      <c r="A382" s="222"/>
      <c r="B382" s="90" t="s">
        <v>1126</v>
      </c>
      <c r="C382" s="91" t="s">
        <v>1193</v>
      </c>
      <c r="D382" s="90" t="s">
        <v>1292</v>
      </c>
      <c r="E382" s="92" t="s">
        <v>1046</v>
      </c>
      <c r="F382" s="92" t="s">
        <v>424</v>
      </c>
      <c r="G382" s="92" t="s">
        <v>584</v>
      </c>
      <c r="H382" s="123" t="s">
        <v>0</v>
      </c>
      <c r="I382" s="345">
        <v>0</v>
      </c>
      <c r="J382" s="346">
        <v>0</v>
      </c>
      <c r="K382" s="346">
        <v>0</v>
      </c>
      <c r="L382" s="346">
        <v>0</v>
      </c>
      <c r="M382" s="90" t="s">
        <v>867</v>
      </c>
      <c r="N382" s="92"/>
      <c r="O382" s="92"/>
    </row>
    <row r="383" spans="1:15" ht="15" customHeight="1">
      <c r="A383" s="222"/>
      <c r="B383" s="90" t="s">
        <v>1126</v>
      </c>
      <c r="C383" s="91" t="s">
        <v>1193</v>
      </c>
      <c r="D383" s="90" t="s">
        <v>1293</v>
      </c>
      <c r="E383" s="92" t="s">
        <v>1046</v>
      </c>
      <c r="F383" s="92" t="s">
        <v>424</v>
      </c>
      <c r="G383" s="92" t="s">
        <v>401</v>
      </c>
      <c r="H383" s="123" t="s">
        <v>0</v>
      </c>
      <c r="I383" s="345">
        <v>0</v>
      </c>
      <c r="J383" s="346">
        <v>0</v>
      </c>
      <c r="K383" s="346">
        <v>0</v>
      </c>
      <c r="L383" s="346">
        <v>0</v>
      </c>
      <c r="M383" s="90" t="s">
        <v>867</v>
      </c>
      <c r="N383" s="92"/>
      <c r="O383" s="92"/>
    </row>
    <row r="384" spans="1:15" ht="15" customHeight="1">
      <c r="A384" s="222"/>
      <c r="B384" s="90" t="s">
        <v>1126</v>
      </c>
      <c r="C384" s="91" t="s">
        <v>1193</v>
      </c>
      <c r="D384" s="90" t="s">
        <v>1294</v>
      </c>
      <c r="E384" s="92" t="s">
        <v>1046</v>
      </c>
      <c r="F384" s="92" t="s">
        <v>424</v>
      </c>
      <c r="G384" s="92" t="s">
        <v>407</v>
      </c>
      <c r="H384" s="123" t="s">
        <v>0</v>
      </c>
      <c r="I384" s="345">
        <v>0</v>
      </c>
      <c r="J384" s="346">
        <v>0</v>
      </c>
      <c r="K384" s="346">
        <v>0</v>
      </c>
      <c r="L384" s="346">
        <v>0</v>
      </c>
      <c r="M384" s="90" t="s">
        <v>867</v>
      </c>
      <c r="N384" s="92"/>
      <c r="O384" s="92"/>
    </row>
    <row r="385" spans="1:15" ht="15" customHeight="1">
      <c r="A385" s="222"/>
      <c r="B385" s="90" t="s">
        <v>1126</v>
      </c>
      <c r="C385" s="91" t="s">
        <v>1193</v>
      </c>
      <c r="D385" s="90" t="s">
        <v>1295</v>
      </c>
      <c r="E385" s="92" t="s">
        <v>1046</v>
      </c>
      <c r="F385" s="92" t="s">
        <v>434</v>
      </c>
      <c r="G385" s="92" t="s">
        <v>584</v>
      </c>
      <c r="H385" s="123" t="s">
        <v>0</v>
      </c>
      <c r="I385" s="345">
        <v>0</v>
      </c>
      <c r="J385" s="346">
        <v>0</v>
      </c>
      <c r="K385" s="346">
        <v>0</v>
      </c>
      <c r="L385" s="346">
        <v>0</v>
      </c>
      <c r="M385" s="90" t="s">
        <v>867</v>
      </c>
      <c r="N385" s="92"/>
      <c r="O385" s="92"/>
    </row>
    <row r="386" spans="1:15" ht="15" customHeight="1">
      <c r="A386" s="222"/>
      <c r="B386" s="90" t="s">
        <v>1126</v>
      </c>
      <c r="C386" s="91" t="s">
        <v>1193</v>
      </c>
      <c r="D386" s="90" t="s">
        <v>1296</v>
      </c>
      <c r="E386" s="92" t="s">
        <v>1046</v>
      </c>
      <c r="F386" s="92" t="s">
        <v>434</v>
      </c>
      <c r="G386" s="92" t="s">
        <v>401</v>
      </c>
      <c r="H386" s="123" t="s">
        <v>0</v>
      </c>
      <c r="I386" s="345">
        <v>0</v>
      </c>
      <c r="J386" s="346">
        <v>0</v>
      </c>
      <c r="K386" s="346">
        <v>0</v>
      </c>
      <c r="L386" s="346">
        <v>0</v>
      </c>
      <c r="M386" s="90" t="s">
        <v>867</v>
      </c>
      <c r="N386" s="92"/>
      <c r="O386" s="92"/>
    </row>
    <row r="387" spans="1:15" ht="15" customHeight="1">
      <c r="A387" s="222"/>
      <c r="B387" s="90" t="s">
        <v>1126</v>
      </c>
      <c r="C387" s="91" t="s">
        <v>1193</v>
      </c>
      <c r="D387" s="90" t="s">
        <v>1297</v>
      </c>
      <c r="E387" s="92" t="s">
        <v>1046</v>
      </c>
      <c r="F387" s="92" t="s">
        <v>434</v>
      </c>
      <c r="G387" s="92" t="s">
        <v>407</v>
      </c>
      <c r="H387" s="123" t="s">
        <v>0</v>
      </c>
      <c r="I387" s="345">
        <v>0</v>
      </c>
      <c r="J387" s="346">
        <v>0</v>
      </c>
      <c r="K387" s="346">
        <v>0</v>
      </c>
      <c r="L387" s="346">
        <v>0</v>
      </c>
      <c r="M387" s="90" t="s">
        <v>867</v>
      </c>
      <c r="N387" s="92"/>
      <c r="O387" s="92"/>
    </row>
    <row r="388" spans="1:15" ht="15" customHeight="1">
      <c r="A388" s="222"/>
      <c r="B388" s="90" t="s">
        <v>1126</v>
      </c>
      <c r="C388" s="91" t="s">
        <v>1193</v>
      </c>
      <c r="D388" s="90" t="s">
        <v>1298</v>
      </c>
      <c r="E388" s="92" t="s">
        <v>1053</v>
      </c>
      <c r="F388" s="92" t="s">
        <v>424</v>
      </c>
      <c r="G388" s="92" t="s">
        <v>584</v>
      </c>
      <c r="H388" s="123" t="s">
        <v>0</v>
      </c>
      <c r="I388" s="345">
        <v>205</v>
      </c>
      <c r="J388" s="346">
        <v>1663.3969999999999</v>
      </c>
      <c r="K388" s="346">
        <v>1656.3440000000001</v>
      </c>
      <c r="L388" s="346">
        <v>1647.444</v>
      </c>
      <c r="M388" s="90" t="s">
        <v>867</v>
      </c>
      <c r="N388" s="92"/>
      <c r="O388" s="92"/>
    </row>
    <row r="389" spans="1:15" ht="15" customHeight="1">
      <c r="A389" s="222"/>
      <c r="B389" s="90" t="s">
        <v>1126</v>
      </c>
      <c r="C389" s="91" t="s">
        <v>1193</v>
      </c>
      <c r="D389" s="90" t="s">
        <v>1299</v>
      </c>
      <c r="E389" s="92" t="s">
        <v>1053</v>
      </c>
      <c r="F389" s="92" t="s">
        <v>424</v>
      </c>
      <c r="G389" s="92" t="s">
        <v>401</v>
      </c>
      <c r="H389" s="123" t="s">
        <v>0</v>
      </c>
      <c r="I389" s="345">
        <v>16</v>
      </c>
      <c r="J389" s="346">
        <v>230.23070000000001</v>
      </c>
      <c r="K389" s="346">
        <v>222.1104</v>
      </c>
      <c r="L389" s="346">
        <v>216.2654</v>
      </c>
      <c r="M389" s="90" t="s">
        <v>867</v>
      </c>
      <c r="N389" s="92"/>
      <c r="O389" s="92"/>
    </row>
    <row r="390" spans="1:15" ht="15" customHeight="1">
      <c r="A390" s="222"/>
      <c r="B390" s="90" t="s">
        <v>1126</v>
      </c>
      <c r="C390" s="91" t="s">
        <v>1193</v>
      </c>
      <c r="D390" s="90" t="s">
        <v>1300</v>
      </c>
      <c r="E390" s="92" t="s">
        <v>1053</v>
      </c>
      <c r="F390" s="92" t="s">
        <v>424</v>
      </c>
      <c r="G390" s="92" t="s">
        <v>407</v>
      </c>
      <c r="H390" s="123" t="s">
        <v>0</v>
      </c>
      <c r="I390" s="345">
        <v>34</v>
      </c>
      <c r="J390" s="346">
        <v>310.78539999999998</v>
      </c>
      <c r="K390" s="346">
        <v>300.55020000000002</v>
      </c>
      <c r="L390" s="346">
        <v>286.88549999999998</v>
      </c>
      <c r="M390" s="90" t="s">
        <v>867</v>
      </c>
      <c r="N390" s="92"/>
      <c r="O390" s="92"/>
    </row>
    <row r="391" spans="1:15" ht="15" customHeight="1">
      <c r="A391" s="222"/>
      <c r="B391" s="90" t="s">
        <v>1126</v>
      </c>
      <c r="C391" s="91" t="s">
        <v>1193</v>
      </c>
      <c r="D391" s="90" t="s">
        <v>1301</v>
      </c>
      <c r="E391" s="92" t="s">
        <v>1053</v>
      </c>
      <c r="F391" s="92" t="s">
        <v>434</v>
      </c>
      <c r="G391" s="92" t="s">
        <v>584</v>
      </c>
      <c r="H391" s="123" t="s">
        <v>0</v>
      </c>
      <c r="I391" s="345">
        <v>0</v>
      </c>
      <c r="J391" s="346">
        <v>0</v>
      </c>
      <c r="K391" s="346">
        <v>0</v>
      </c>
      <c r="L391" s="346">
        <v>0</v>
      </c>
      <c r="M391" s="90" t="s">
        <v>867</v>
      </c>
      <c r="N391" s="92"/>
      <c r="O391" s="92"/>
    </row>
    <row r="392" spans="1:15" ht="15" customHeight="1">
      <c r="A392" s="222"/>
      <c r="B392" s="90" t="s">
        <v>1126</v>
      </c>
      <c r="C392" s="91" t="s">
        <v>1193</v>
      </c>
      <c r="D392" s="90" t="s">
        <v>1302</v>
      </c>
      <c r="E392" s="92" t="s">
        <v>1053</v>
      </c>
      <c r="F392" s="92" t="s">
        <v>434</v>
      </c>
      <c r="G392" s="92" t="s">
        <v>401</v>
      </c>
      <c r="H392" s="123" t="s">
        <v>0</v>
      </c>
      <c r="I392" s="345">
        <v>0</v>
      </c>
      <c r="J392" s="346">
        <v>0</v>
      </c>
      <c r="K392" s="346">
        <v>0</v>
      </c>
      <c r="L392" s="346">
        <v>0</v>
      </c>
      <c r="M392" s="90" t="s">
        <v>867</v>
      </c>
      <c r="N392" s="92"/>
      <c r="O392" s="92"/>
    </row>
    <row r="393" spans="1:15" ht="15" customHeight="1">
      <c r="A393" s="222"/>
      <c r="B393" s="90" t="s">
        <v>1126</v>
      </c>
      <c r="C393" s="91" t="s">
        <v>1193</v>
      </c>
      <c r="D393" s="90" t="s">
        <v>1303</v>
      </c>
      <c r="E393" s="92" t="s">
        <v>1053</v>
      </c>
      <c r="F393" s="92" t="s">
        <v>434</v>
      </c>
      <c r="G393" s="92" t="s">
        <v>407</v>
      </c>
      <c r="H393" s="123" t="s">
        <v>0</v>
      </c>
      <c r="I393" s="345">
        <v>0</v>
      </c>
      <c r="J393" s="346">
        <v>0</v>
      </c>
      <c r="K393" s="346">
        <v>0</v>
      </c>
      <c r="L393" s="346">
        <v>0</v>
      </c>
      <c r="M393" s="90" t="s">
        <v>867</v>
      </c>
      <c r="N393" s="92"/>
      <c r="O393" s="92"/>
    </row>
    <row r="394" spans="1:15" ht="15" customHeight="1">
      <c r="A394" s="222"/>
      <c r="B394" s="90" t="s">
        <v>1126</v>
      </c>
      <c r="C394" s="91" t="s">
        <v>1193</v>
      </c>
      <c r="D394" s="90" t="s">
        <v>1304</v>
      </c>
      <c r="E394" s="92" t="s">
        <v>1060</v>
      </c>
      <c r="F394" s="92" t="s">
        <v>424</v>
      </c>
      <c r="G394" s="92" t="s">
        <v>584</v>
      </c>
      <c r="H394" s="123" t="s">
        <v>0</v>
      </c>
      <c r="I394" s="345">
        <v>0</v>
      </c>
      <c r="J394" s="346">
        <v>2.7141130000000002</v>
      </c>
      <c r="K394" s="346">
        <v>2.7141130000000002</v>
      </c>
      <c r="L394" s="346">
        <v>2.7141130000000002</v>
      </c>
      <c r="M394" s="90" t="s">
        <v>867</v>
      </c>
      <c r="N394" s="92"/>
      <c r="O394" s="92"/>
    </row>
    <row r="395" spans="1:15" ht="15" customHeight="1">
      <c r="A395" s="222"/>
      <c r="B395" s="90" t="s">
        <v>1126</v>
      </c>
      <c r="C395" s="91" t="s">
        <v>1193</v>
      </c>
      <c r="D395" s="90" t="s">
        <v>1305</v>
      </c>
      <c r="E395" s="92" t="s">
        <v>1060</v>
      </c>
      <c r="F395" s="92" t="s">
        <v>424</v>
      </c>
      <c r="G395" s="92" t="s">
        <v>401</v>
      </c>
      <c r="H395" s="123" t="s">
        <v>0</v>
      </c>
      <c r="I395" s="345">
        <v>0</v>
      </c>
      <c r="J395" s="346">
        <v>8.5579000000000002E-2</v>
      </c>
      <c r="K395" s="346">
        <v>8.5579000000000002E-2</v>
      </c>
      <c r="L395" s="346">
        <v>8.5579000000000002E-2</v>
      </c>
      <c r="M395" s="90" t="s">
        <v>867</v>
      </c>
      <c r="N395" s="92"/>
      <c r="O395" s="92"/>
    </row>
    <row r="396" spans="1:15" ht="15" customHeight="1">
      <c r="A396" s="222"/>
      <c r="B396" s="90" t="s">
        <v>1126</v>
      </c>
      <c r="C396" s="91" t="s">
        <v>1193</v>
      </c>
      <c r="D396" s="90" t="s">
        <v>1306</v>
      </c>
      <c r="E396" s="92" t="s">
        <v>1060</v>
      </c>
      <c r="F396" s="92" t="s">
        <v>424</v>
      </c>
      <c r="G396" s="92" t="s">
        <v>407</v>
      </c>
      <c r="H396" s="123" t="s">
        <v>0</v>
      </c>
      <c r="I396" s="345">
        <v>0</v>
      </c>
      <c r="J396" s="346">
        <v>8.5579000000000002E-2</v>
      </c>
      <c r="K396" s="346">
        <v>8.5579000000000002E-2</v>
      </c>
      <c r="L396" s="346">
        <v>8.5579000000000002E-2</v>
      </c>
      <c r="M396" s="90" t="s">
        <v>867</v>
      </c>
      <c r="N396" s="92"/>
      <c r="O396" s="92"/>
    </row>
    <row r="397" spans="1:15" ht="15" customHeight="1">
      <c r="A397" s="222"/>
      <c r="B397" s="90" t="s">
        <v>1126</v>
      </c>
      <c r="C397" s="91" t="s">
        <v>1193</v>
      </c>
      <c r="D397" s="90" t="s">
        <v>1307</v>
      </c>
      <c r="E397" s="92" t="s">
        <v>1060</v>
      </c>
      <c r="F397" s="92" t="s">
        <v>434</v>
      </c>
      <c r="G397" s="92" t="s">
        <v>584</v>
      </c>
      <c r="H397" s="123" t="s">
        <v>0</v>
      </c>
      <c r="I397" s="345">
        <v>0</v>
      </c>
      <c r="J397" s="346">
        <v>0</v>
      </c>
      <c r="K397" s="346">
        <v>0</v>
      </c>
      <c r="L397" s="346">
        <v>0</v>
      </c>
      <c r="M397" s="90" t="s">
        <v>867</v>
      </c>
      <c r="N397" s="92"/>
      <c r="O397" s="92"/>
    </row>
    <row r="398" spans="1:15" ht="15" customHeight="1">
      <c r="A398" s="222"/>
      <c r="B398" s="90" t="s">
        <v>1126</v>
      </c>
      <c r="C398" s="91" t="s">
        <v>1193</v>
      </c>
      <c r="D398" s="90" t="s">
        <v>1308</v>
      </c>
      <c r="E398" s="92" t="s">
        <v>1060</v>
      </c>
      <c r="F398" s="92" t="s">
        <v>434</v>
      </c>
      <c r="G398" s="92" t="s">
        <v>401</v>
      </c>
      <c r="H398" s="123" t="s">
        <v>0</v>
      </c>
      <c r="I398" s="345">
        <v>0</v>
      </c>
      <c r="J398" s="346">
        <v>0</v>
      </c>
      <c r="K398" s="346">
        <v>0</v>
      </c>
      <c r="L398" s="346">
        <v>0</v>
      </c>
      <c r="M398" s="90" t="s">
        <v>867</v>
      </c>
      <c r="N398" s="92"/>
      <c r="O398" s="92"/>
    </row>
    <row r="399" spans="1:15" ht="15" customHeight="1">
      <c r="A399" s="222"/>
      <c r="B399" s="90" t="s">
        <v>1126</v>
      </c>
      <c r="C399" s="91" t="s">
        <v>1193</v>
      </c>
      <c r="D399" s="90" t="s">
        <v>1309</v>
      </c>
      <c r="E399" s="92" t="s">
        <v>1060</v>
      </c>
      <c r="F399" s="92" t="s">
        <v>434</v>
      </c>
      <c r="G399" s="92" t="s">
        <v>407</v>
      </c>
      <c r="H399" s="123" t="s">
        <v>0</v>
      </c>
      <c r="I399" s="345">
        <v>0</v>
      </c>
      <c r="J399" s="346">
        <v>0</v>
      </c>
      <c r="K399" s="346">
        <v>0</v>
      </c>
      <c r="L399" s="346">
        <v>0</v>
      </c>
      <c r="M399" s="90" t="s">
        <v>867</v>
      </c>
      <c r="N399" s="92"/>
      <c r="O399" s="92"/>
    </row>
    <row r="400" spans="1:15" ht="15" customHeight="1">
      <c r="A400" s="222"/>
      <c r="B400" s="90" t="s">
        <v>1126</v>
      </c>
      <c r="C400" s="91" t="s">
        <v>1193</v>
      </c>
      <c r="D400" s="90" t="s">
        <v>1310</v>
      </c>
      <c r="E400" s="92" t="s">
        <v>917</v>
      </c>
      <c r="F400" s="92" t="s">
        <v>424</v>
      </c>
      <c r="G400" s="92" t="s">
        <v>584</v>
      </c>
      <c r="H400" s="123" t="s">
        <v>0</v>
      </c>
      <c r="I400" s="345">
        <v>0</v>
      </c>
      <c r="J400" s="346">
        <v>0</v>
      </c>
      <c r="K400" s="346">
        <v>0</v>
      </c>
      <c r="L400" s="346">
        <v>0</v>
      </c>
      <c r="M400" s="90" t="s">
        <v>867</v>
      </c>
      <c r="N400" s="92"/>
      <c r="O400" s="92"/>
    </row>
    <row r="401" spans="1:15" ht="15" customHeight="1">
      <c r="A401" s="222"/>
      <c r="B401" s="90" t="s">
        <v>1126</v>
      </c>
      <c r="C401" s="91" t="s">
        <v>1193</v>
      </c>
      <c r="D401" s="90" t="s">
        <v>1311</v>
      </c>
      <c r="E401" s="92" t="s">
        <v>917</v>
      </c>
      <c r="F401" s="92" t="s">
        <v>424</v>
      </c>
      <c r="G401" s="92" t="s">
        <v>401</v>
      </c>
      <c r="H401" s="123" t="s">
        <v>0</v>
      </c>
      <c r="I401" s="345">
        <v>0</v>
      </c>
      <c r="J401" s="346">
        <v>0</v>
      </c>
      <c r="K401" s="346">
        <v>0</v>
      </c>
      <c r="L401" s="346">
        <v>0</v>
      </c>
      <c r="M401" s="90" t="s">
        <v>867</v>
      </c>
      <c r="N401" s="92"/>
      <c r="O401" s="92"/>
    </row>
    <row r="402" spans="1:15" ht="15" customHeight="1">
      <c r="A402" s="222"/>
      <c r="B402" s="90" t="s">
        <v>1126</v>
      </c>
      <c r="C402" s="91" t="s">
        <v>1193</v>
      </c>
      <c r="D402" s="90" t="s">
        <v>1312</v>
      </c>
      <c r="E402" s="92" t="s">
        <v>917</v>
      </c>
      <c r="F402" s="92" t="s">
        <v>424</v>
      </c>
      <c r="G402" s="92" t="s">
        <v>407</v>
      </c>
      <c r="H402" s="123" t="s">
        <v>0</v>
      </c>
      <c r="I402" s="345">
        <v>0</v>
      </c>
      <c r="J402" s="346">
        <v>0</v>
      </c>
      <c r="K402" s="346">
        <v>0</v>
      </c>
      <c r="L402" s="346">
        <v>0</v>
      </c>
      <c r="M402" s="90" t="s">
        <v>867</v>
      </c>
      <c r="N402" s="92"/>
      <c r="O402" s="92"/>
    </row>
    <row r="403" spans="1:15" ht="15" customHeight="1">
      <c r="A403" s="222"/>
      <c r="B403" s="90" t="s">
        <v>1126</v>
      </c>
      <c r="C403" s="91" t="s">
        <v>1193</v>
      </c>
      <c r="D403" s="90" t="s">
        <v>1313</v>
      </c>
      <c r="E403" s="92" t="s">
        <v>917</v>
      </c>
      <c r="F403" s="92" t="s">
        <v>434</v>
      </c>
      <c r="G403" s="92" t="s">
        <v>584</v>
      </c>
      <c r="H403" s="123" t="s">
        <v>0</v>
      </c>
      <c r="I403" s="345">
        <v>0</v>
      </c>
      <c r="J403" s="346">
        <v>0</v>
      </c>
      <c r="K403" s="346">
        <v>0</v>
      </c>
      <c r="L403" s="346">
        <v>0</v>
      </c>
      <c r="M403" s="90" t="s">
        <v>867</v>
      </c>
      <c r="N403" s="92"/>
      <c r="O403" s="92"/>
    </row>
    <row r="404" spans="1:15" ht="15" customHeight="1">
      <c r="A404" s="222"/>
      <c r="B404" s="90" t="s">
        <v>1126</v>
      </c>
      <c r="C404" s="91" t="s">
        <v>1193</v>
      </c>
      <c r="D404" s="90" t="s">
        <v>1314</v>
      </c>
      <c r="E404" s="92" t="s">
        <v>917</v>
      </c>
      <c r="F404" s="92" t="s">
        <v>434</v>
      </c>
      <c r="G404" s="92" t="s">
        <v>401</v>
      </c>
      <c r="H404" s="123" t="s">
        <v>0</v>
      </c>
      <c r="I404" s="345">
        <v>0</v>
      </c>
      <c r="J404" s="346">
        <v>0</v>
      </c>
      <c r="K404" s="346">
        <v>0</v>
      </c>
      <c r="L404" s="346">
        <v>0</v>
      </c>
      <c r="M404" s="90" t="s">
        <v>867</v>
      </c>
      <c r="N404" s="92"/>
      <c r="O404" s="92"/>
    </row>
    <row r="405" spans="1:15" ht="15" customHeight="1">
      <c r="A405" s="222"/>
      <c r="B405" s="90" t="s">
        <v>1126</v>
      </c>
      <c r="C405" s="91" t="s">
        <v>1193</v>
      </c>
      <c r="D405" s="90" t="s">
        <v>1315</v>
      </c>
      <c r="E405" s="92" t="s">
        <v>917</v>
      </c>
      <c r="F405" s="92" t="s">
        <v>434</v>
      </c>
      <c r="G405" s="92" t="s">
        <v>407</v>
      </c>
      <c r="H405" s="123" t="s">
        <v>0</v>
      </c>
      <c r="I405" s="345">
        <v>0</v>
      </c>
      <c r="J405" s="346">
        <v>0</v>
      </c>
      <c r="K405" s="346">
        <v>0</v>
      </c>
      <c r="L405" s="346">
        <v>0</v>
      </c>
      <c r="M405" s="90" t="s">
        <v>867</v>
      </c>
      <c r="N405" s="92"/>
      <c r="O405" s="92"/>
    </row>
    <row r="406" spans="1:15" ht="15" customHeight="1">
      <c r="A406" s="222"/>
      <c r="B406" s="90" t="s">
        <v>1126</v>
      </c>
      <c r="C406" s="91" t="s">
        <v>1193</v>
      </c>
      <c r="D406" s="90" t="s">
        <v>1316</v>
      </c>
      <c r="E406" s="92" t="s">
        <v>1073</v>
      </c>
      <c r="F406" s="92" t="s">
        <v>424</v>
      </c>
      <c r="G406" s="92" t="s">
        <v>584</v>
      </c>
      <c r="H406" s="123" t="s">
        <v>0</v>
      </c>
      <c r="I406" s="345">
        <v>19</v>
      </c>
      <c r="J406" s="346">
        <v>94.25067</v>
      </c>
      <c r="K406" s="346">
        <v>94.03219</v>
      </c>
      <c r="L406" s="346">
        <v>93.756640000000004</v>
      </c>
      <c r="M406" s="90" t="s">
        <v>867</v>
      </c>
      <c r="N406" s="92"/>
      <c r="O406" s="92"/>
    </row>
    <row r="407" spans="1:15" ht="15" customHeight="1">
      <c r="A407" s="222"/>
      <c r="B407" s="90" t="s">
        <v>1126</v>
      </c>
      <c r="C407" s="91" t="s">
        <v>1193</v>
      </c>
      <c r="D407" s="90" t="s">
        <v>1317</v>
      </c>
      <c r="E407" s="92" t="s">
        <v>1073</v>
      </c>
      <c r="F407" s="92" t="s">
        <v>424</v>
      </c>
      <c r="G407" s="92" t="s">
        <v>401</v>
      </c>
      <c r="H407" s="123" t="s">
        <v>0</v>
      </c>
      <c r="I407" s="345">
        <v>4</v>
      </c>
      <c r="J407" s="346">
        <v>7.3774430000000004</v>
      </c>
      <c r="K407" s="346">
        <v>7.3461850000000002</v>
      </c>
      <c r="L407" s="346">
        <v>7.341329</v>
      </c>
      <c r="M407" s="90" t="s">
        <v>867</v>
      </c>
      <c r="N407" s="92"/>
      <c r="O407" s="92"/>
    </row>
    <row r="408" spans="1:15" ht="15" customHeight="1">
      <c r="A408" s="222"/>
      <c r="B408" s="90" t="s">
        <v>1126</v>
      </c>
      <c r="C408" s="91" t="s">
        <v>1193</v>
      </c>
      <c r="D408" s="90" t="s">
        <v>1318</v>
      </c>
      <c r="E408" s="92" t="s">
        <v>1073</v>
      </c>
      <c r="F408" s="92" t="s">
        <v>424</v>
      </c>
      <c r="G408" s="92" t="s">
        <v>407</v>
      </c>
      <c r="H408" s="123" t="s">
        <v>0</v>
      </c>
      <c r="I408" s="345">
        <v>3</v>
      </c>
      <c r="J408" s="346">
        <v>13.146850000000001</v>
      </c>
      <c r="K408" s="346">
        <v>12.957979999999999</v>
      </c>
      <c r="L408" s="346">
        <v>12.80809</v>
      </c>
      <c r="M408" s="90" t="s">
        <v>867</v>
      </c>
      <c r="N408" s="92"/>
      <c r="O408" s="92"/>
    </row>
    <row r="409" spans="1:15" ht="15" customHeight="1">
      <c r="A409" s="222"/>
      <c r="B409" s="90" t="s">
        <v>1126</v>
      </c>
      <c r="C409" s="91" t="s">
        <v>1193</v>
      </c>
      <c r="D409" s="90" t="s">
        <v>1319</v>
      </c>
      <c r="E409" s="92" t="s">
        <v>1073</v>
      </c>
      <c r="F409" s="92" t="s">
        <v>434</v>
      </c>
      <c r="G409" s="92" t="s">
        <v>584</v>
      </c>
      <c r="H409" s="123" t="s">
        <v>0</v>
      </c>
      <c r="I409" s="345">
        <v>6</v>
      </c>
      <c r="J409" s="346">
        <v>0</v>
      </c>
      <c r="K409" s="346">
        <v>0</v>
      </c>
      <c r="L409" s="346">
        <v>0</v>
      </c>
      <c r="M409" s="90" t="s">
        <v>867</v>
      </c>
      <c r="N409" s="92"/>
      <c r="O409" s="92"/>
    </row>
    <row r="410" spans="1:15" ht="15" customHeight="1">
      <c r="A410" s="222"/>
      <c r="B410" s="90" t="s">
        <v>1126</v>
      </c>
      <c r="C410" s="91" t="s">
        <v>1193</v>
      </c>
      <c r="D410" s="90" t="s">
        <v>1320</v>
      </c>
      <c r="E410" s="92" t="s">
        <v>1073</v>
      </c>
      <c r="F410" s="92" t="s">
        <v>434</v>
      </c>
      <c r="G410" s="92" t="s">
        <v>401</v>
      </c>
      <c r="H410" s="123" t="s">
        <v>0</v>
      </c>
      <c r="I410" s="345">
        <v>0</v>
      </c>
      <c r="J410" s="346">
        <v>0</v>
      </c>
      <c r="K410" s="346">
        <v>0</v>
      </c>
      <c r="L410" s="346">
        <v>0</v>
      </c>
      <c r="M410" s="90" t="s">
        <v>867</v>
      </c>
      <c r="N410" s="92"/>
      <c r="O410" s="92"/>
    </row>
    <row r="411" spans="1:15" ht="15" customHeight="1">
      <c r="A411" s="222"/>
      <c r="B411" s="90" t="s">
        <v>1126</v>
      </c>
      <c r="C411" s="91" t="s">
        <v>1193</v>
      </c>
      <c r="D411" s="90" t="s">
        <v>1321</v>
      </c>
      <c r="E411" s="92" t="s">
        <v>1073</v>
      </c>
      <c r="F411" s="92" t="s">
        <v>434</v>
      </c>
      <c r="G411" s="92" t="s">
        <v>407</v>
      </c>
      <c r="H411" s="123" t="s">
        <v>0</v>
      </c>
      <c r="I411" s="345">
        <v>0</v>
      </c>
      <c r="J411" s="346">
        <v>0</v>
      </c>
      <c r="K411" s="346">
        <v>0</v>
      </c>
      <c r="L411" s="346">
        <v>0</v>
      </c>
      <c r="M411" s="90" t="s">
        <v>867</v>
      </c>
      <c r="N411" s="92"/>
      <c r="O411" s="92"/>
    </row>
    <row r="412" spans="1:15" ht="15" customHeight="1">
      <c r="A412" s="222"/>
      <c r="B412" s="90" t="s">
        <v>1126</v>
      </c>
      <c r="C412" s="91" t="s">
        <v>1322</v>
      </c>
      <c r="D412" s="90" t="s">
        <v>1323</v>
      </c>
      <c r="E412" s="92" t="s">
        <v>1081</v>
      </c>
      <c r="F412" s="92" t="s">
        <v>424</v>
      </c>
      <c r="G412" s="92" t="s">
        <v>584</v>
      </c>
      <c r="H412" s="123" t="s">
        <v>0</v>
      </c>
      <c r="I412" s="345">
        <v>4</v>
      </c>
      <c r="J412" s="346">
        <v>27.34817</v>
      </c>
      <c r="K412" s="346">
        <v>27.331689999999998</v>
      </c>
      <c r="L412" s="346">
        <v>27.283560000000001</v>
      </c>
      <c r="M412" s="90" t="s">
        <v>867</v>
      </c>
      <c r="N412" s="92"/>
      <c r="O412" s="92"/>
    </row>
    <row r="413" spans="1:15" ht="15" customHeight="1">
      <c r="A413" s="222"/>
      <c r="B413" s="90" t="s">
        <v>1126</v>
      </c>
      <c r="C413" s="91" t="s">
        <v>1322</v>
      </c>
      <c r="D413" s="90" t="s">
        <v>1324</v>
      </c>
      <c r="E413" s="92" t="s">
        <v>1081</v>
      </c>
      <c r="F413" s="92" t="s">
        <v>424</v>
      </c>
      <c r="G413" s="92" t="s">
        <v>401</v>
      </c>
      <c r="H413" s="123" t="s">
        <v>0</v>
      </c>
      <c r="I413" s="345">
        <v>0</v>
      </c>
      <c r="J413" s="346">
        <v>1.529204</v>
      </c>
      <c r="K413" s="346">
        <v>1.59548</v>
      </c>
      <c r="L413" s="346">
        <v>1.572309</v>
      </c>
      <c r="M413" s="90" t="s">
        <v>867</v>
      </c>
      <c r="N413" s="92"/>
      <c r="O413" s="92"/>
    </row>
    <row r="414" spans="1:15" ht="15" customHeight="1">
      <c r="A414" s="222"/>
      <c r="B414" s="90" t="s">
        <v>1126</v>
      </c>
      <c r="C414" s="91" t="s">
        <v>1322</v>
      </c>
      <c r="D414" s="90" t="s">
        <v>1325</v>
      </c>
      <c r="E414" s="92" t="s">
        <v>1081</v>
      </c>
      <c r="F414" s="92" t="s">
        <v>424</v>
      </c>
      <c r="G414" s="92" t="s">
        <v>407</v>
      </c>
      <c r="H414" s="123" t="s">
        <v>0</v>
      </c>
      <c r="I414" s="345">
        <v>0</v>
      </c>
      <c r="J414" s="346">
        <v>1.7658E-2</v>
      </c>
      <c r="K414" s="346">
        <v>1.7347000000000001E-2</v>
      </c>
      <c r="L414" s="346">
        <v>1.7541000000000001E-2</v>
      </c>
      <c r="M414" s="90" t="s">
        <v>867</v>
      </c>
      <c r="N414" s="92"/>
      <c r="O414" s="92"/>
    </row>
    <row r="415" spans="1:15" ht="15" customHeight="1">
      <c r="A415" s="222"/>
      <c r="B415" s="90" t="s">
        <v>1126</v>
      </c>
      <c r="C415" s="91" t="s">
        <v>1322</v>
      </c>
      <c r="D415" s="90" t="s">
        <v>1326</v>
      </c>
      <c r="E415" s="92" t="s">
        <v>1081</v>
      </c>
      <c r="F415" s="92" t="s">
        <v>434</v>
      </c>
      <c r="G415" s="92" t="s">
        <v>584</v>
      </c>
      <c r="H415" s="123" t="s">
        <v>0</v>
      </c>
      <c r="I415" s="345">
        <v>0</v>
      </c>
      <c r="J415" s="346">
        <v>0</v>
      </c>
      <c r="K415" s="346">
        <v>0</v>
      </c>
      <c r="L415" s="346">
        <v>0</v>
      </c>
      <c r="M415" s="90" t="s">
        <v>867</v>
      </c>
      <c r="N415" s="92"/>
      <c r="O415" s="92"/>
    </row>
    <row r="416" spans="1:15" ht="15" customHeight="1">
      <c r="A416" s="222"/>
      <c r="B416" s="90" t="s">
        <v>1126</v>
      </c>
      <c r="C416" s="91" t="s">
        <v>1322</v>
      </c>
      <c r="D416" s="90" t="s">
        <v>1327</v>
      </c>
      <c r="E416" s="92" t="s">
        <v>1081</v>
      </c>
      <c r="F416" s="92" t="s">
        <v>434</v>
      </c>
      <c r="G416" s="92" t="s">
        <v>401</v>
      </c>
      <c r="H416" s="123" t="s">
        <v>0</v>
      </c>
      <c r="I416" s="345">
        <v>0</v>
      </c>
      <c r="J416" s="346">
        <v>0</v>
      </c>
      <c r="K416" s="346">
        <v>0</v>
      </c>
      <c r="L416" s="346">
        <v>0</v>
      </c>
      <c r="M416" s="90" t="s">
        <v>867</v>
      </c>
      <c r="N416" s="92"/>
      <c r="O416" s="92"/>
    </row>
    <row r="417" spans="1:15" ht="15" customHeight="1">
      <c r="A417" s="222"/>
      <c r="B417" s="90" t="s">
        <v>1126</v>
      </c>
      <c r="C417" s="91" t="s">
        <v>1322</v>
      </c>
      <c r="D417" s="90" t="s">
        <v>1328</v>
      </c>
      <c r="E417" s="92" t="s">
        <v>1081</v>
      </c>
      <c r="F417" s="92" t="s">
        <v>434</v>
      </c>
      <c r="G417" s="92" t="s">
        <v>407</v>
      </c>
      <c r="H417" s="123" t="s">
        <v>0</v>
      </c>
      <c r="I417" s="345">
        <v>0</v>
      </c>
      <c r="J417" s="346">
        <v>0</v>
      </c>
      <c r="K417" s="346">
        <v>0</v>
      </c>
      <c r="L417" s="346">
        <v>0</v>
      </c>
      <c r="M417" s="90" t="s">
        <v>867</v>
      </c>
      <c r="N417" s="92"/>
      <c r="O417" s="92"/>
    </row>
    <row r="418" spans="1:15" ht="15" customHeight="1">
      <c r="A418" s="222"/>
      <c r="B418" s="90" t="s">
        <v>1126</v>
      </c>
      <c r="C418" s="91" t="s">
        <v>1329</v>
      </c>
      <c r="D418" s="90" t="s">
        <v>1330</v>
      </c>
      <c r="E418" s="92" t="s">
        <v>1089</v>
      </c>
      <c r="F418" s="92" t="s">
        <v>424</v>
      </c>
      <c r="G418" s="92" t="s">
        <v>584</v>
      </c>
      <c r="H418" s="123" t="s">
        <v>0</v>
      </c>
      <c r="I418" s="345">
        <v>0</v>
      </c>
      <c r="J418" s="346">
        <v>9.1083829999999999</v>
      </c>
      <c r="K418" s="346">
        <v>9.094868</v>
      </c>
      <c r="L418" s="346">
        <v>9.0764820000000004</v>
      </c>
      <c r="M418" s="90" t="s">
        <v>867</v>
      </c>
      <c r="N418" s="92"/>
      <c r="O418" s="92"/>
    </row>
    <row r="419" spans="1:15" ht="15" customHeight="1">
      <c r="A419" s="222"/>
      <c r="B419" s="90" t="s">
        <v>1126</v>
      </c>
      <c r="C419" s="91" t="s">
        <v>1329</v>
      </c>
      <c r="D419" s="90" t="s">
        <v>1331</v>
      </c>
      <c r="E419" s="92" t="s">
        <v>1089</v>
      </c>
      <c r="F419" s="92" t="s">
        <v>424</v>
      </c>
      <c r="G419" s="92" t="s">
        <v>401</v>
      </c>
      <c r="H419" s="123" t="s">
        <v>0</v>
      </c>
      <c r="I419" s="345">
        <v>0</v>
      </c>
      <c r="J419" s="346">
        <v>2.2772000000000001E-2</v>
      </c>
      <c r="K419" s="346">
        <v>2.2669000000000002E-2</v>
      </c>
      <c r="L419" s="346">
        <v>2.2603999999999999E-2</v>
      </c>
      <c r="M419" s="90" t="s">
        <v>867</v>
      </c>
      <c r="N419" s="92"/>
      <c r="O419" s="92"/>
    </row>
    <row r="420" spans="1:15" ht="15" customHeight="1">
      <c r="A420" s="222"/>
      <c r="B420" s="90" t="s">
        <v>1126</v>
      </c>
      <c r="C420" s="91" t="s">
        <v>1329</v>
      </c>
      <c r="D420" s="90" t="s">
        <v>1332</v>
      </c>
      <c r="E420" s="92" t="s">
        <v>1089</v>
      </c>
      <c r="F420" s="92" t="s">
        <v>424</v>
      </c>
      <c r="G420" s="92" t="s">
        <v>407</v>
      </c>
      <c r="H420" s="123" t="s">
        <v>0</v>
      </c>
      <c r="I420" s="345">
        <v>0</v>
      </c>
      <c r="J420" s="346">
        <v>1.7861999999999999E-2</v>
      </c>
      <c r="K420" s="346">
        <v>1.7861999999999999E-2</v>
      </c>
      <c r="L420" s="346">
        <v>1.7861999999999999E-2</v>
      </c>
      <c r="M420" s="90" t="s">
        <v>867</v>
      </c>
      <c r="N420" s="92"/>
      <c r="O420" s="92"/>
    </row>
    <row r="421" spans="1:15" ht="15" customHeight="1">
      <c r="A421" s="222"/>
      <c r="B421" s="90" t="s">
        <v>1126</v>
      </c>
      <c r="C421" s="91" t="s">
        <v>1329</v>
      </c>
      <c r="D421" s="90" t="s">
        <v>1333</v>
      </c>
      <c r="E421" s="92" t="s">
        <v>1089</v>
      </c>
      <c r="F421" s="92" t="s">
        <v>434</v>
      </c>
      <c r="G421" s="92" t="s">
        <v>584</v>
      </c>
      <c r="H421" s="123" t="s">
        <v>0</v>
      </c>
      <c r="I421" s="345">
        <v>5</v>
      </c>
      <c r="J421" s="346">
        <v>0</v>
      </c>
      <c r="K421" s="346">
        <v>0</v>
      </c>
      <c r="L421" s="346">
        <v>0</v>
      </c>
      <c r="M421" s="90" t="s">
        <v>867</v>
      </c>
      <c r="N421" s="92"/>
      <c r="O421" s="92"/>
    </row>
    <row r="422" spans="1:15" ht="15" customHeight="1">
      <c r="A422" s="222"/>
      <c r="B422" s="90" t="s">
        <v>1126</v>
      </c>
      <c r="C422" s="91" t="s">
        <v>1329</v>
      </c>
      <c r="D422" s="90" t="s">
        <v>1334</v>
      </c>
      <c r="E422" s="92" t="s">
        <v>1089</v>
      </c>
      <c r="F422" s="92" t="s">
        <v>434</v>
      </c>
      <c r="G422" s="92" t="s">
        <v>401</v>
      </c>
      <c r="H422" s="123" t="s">
        <v>0</v>
      </c>
      <c r="I422" s="345">
        <v>0</v>
      </c>
      <c r="J422" s="346">
        <v>0</v>
      </c>
      <c r="K422" s="346">
        <v>0</v>
      </c>
      <c r="L422" s="346">
        <v>0</v>
      </c>
      <c r="M422" s="90" t="s">
        <v>867</v>
      </c>
      <c r="N422" s="92"/>
      <c r="O422" s="92"/>
    </row>
    <row r="423" spans="1:15" ht="15" customHeight="1">
      <c r="A423" s="222"/>
      <c r="B423" s="90" t="s">
        <v>1126</v>
      </c>
      <c r="C423" s="91" t="s">
        <v>1329</v>
      </c>
      <c r="D423" s="90" t="s">
        <v>1335</v>
      </c>
      <c r="E423" s="92" t="s">
        <v>1089</v>
      </c>
      <c r="F423" s="92" t="s">
        <v>434</v>
      </c>
      <c r="G423" s="92" t="s">
        <v>407</v>
      </c>
      <c r="H423" s="123" t="s">
        <v>0</v>
      </c>
      <c r="I423" s="345">
        <v>1</v>
      </c>
      <c r="J423" s="346">
        <v>0</v>
      </c>
      <c r="K423" s="346">
        <v>0</v>
      </c>
      <c r="L423" s="346">
        <v>0</v>
      </c>
      <c r="M423" s="90" t="s">
        <v>867</v>
      </c>
      <c r="N423" s="92"/>
      <c r="O423" s="92"/>
    </row>
    <row r="424" spans="1:15" ht="15" customHeight="1">
      <c r="A424" s="222"/>
      <c r="B424" s="90" t="s">
        <v>1126</v>
      </c>
      <c r="C424" s="91" t="s">
        <v>1336</v>
      </c>
      <c r="D424" s="90" t="s">
        <v>1337</v>
      </c>
      <c r="E424" s="92" t="s">
        <v>1097</v>
      </c>
      <c r="F424" s="92" t="s">
        <v>424</v>
      </c>
      <c r="G424" s="92" t="s">
        <v>584</v>
      </c>
      <c r="H424" s="123" t="s">
        <v>0</v>
      </c>
      <c r="I424" s="345">
        <v>6</v>
      </c>
      <c r="J424" s="346">
        <v>10.23171</v>
      </c>
      <c r="K424" s="346">
        <v>10.22391</v>
      </c>
      <c r="L424" s="346">
        <v>10.217460000000001</v>
      </c>
      <c r="M424" s="90" t="s">
        <v>867</v>
      </c>
      <c r="N424" s="92"/>
      <c r="O424" s="92"/>
    </row>
    <row r="425" spans="1:15" ht="15" customHeight="1">
      <c r="A425" s="222"/>
      <c r="B425" s="90" t="s">
        <v>1126</v>
      </c>
      <c r="C425" s="91" t="s">
        <v>1336</v>
      </c>
      <c r="D425" s="90" t="s">
        <v>1338</v>
      </c>
      <c r="E425" s="92" t="s">
        <v>1097</v>
      </c>
      <c r="F425" s="92" t="s">
        <v>424</v>
      </c>
      <c r="G425" s="92" t="s">
        <v>401</v>
      </c>
      <c r="H425" s="123" t="s">
        <v>0</v>
      </c>
      <c r="I425" s="345">
        <v>0</v>
      </c>
      <c r="J425" s="346">
        <v>1.268051</v>
      </c>
      <c r="K425" s="346">
        <v>1.2657989999999999</v>
      </c>
      <c r="L425" s="346">
        <v>1.259396</v>
      </c>
      <c r="M425" s="90" t="s">
        <v>867</v>
      </c>
      <c r="N425" s="92"/>
      <c r="O425" s="92"/>
    </row>
    <row r="426" spans="1:15" ht="15" customHeight="1">
      <c r="A426" s="222"/>
      <c r="B426" s="90" t="s">
        <v>1126</v>
      </c>
      <c r="C426" s="91" t="s">
        <v>1336</v>
      </c>
      <c r="D426" s="90" t="s">
        <v>1339</v>
      </c>
      <c r="E426" s="92" t="s">
        <v>1097</v>
      </c>
      <c r="F426" s="92" t="s">
        <v>424</v>
      </c>
      <c r="G426" s="92" t="s">
        <v>407</v>
      </c>
      <c r="H426" s="123" t="s">
        <v>0</v>
      </c>
      <c r="I426" s="345">
        <v>0</v>
      </c>
      <c r="J426" s="346">
        <v>7.4445999999999998E-2</v>
      </c>
      <c r="K426" s="346">
        <v>7.4383000000000005E-2</v>
      </c>
      <c r="L426" s="346">
        <v>7.4295E-2</v>
      </c>
      <c r="M426" s="90" t="s">
        <v>867</v>
      </c>
      <c r="N426" s="92"/>
      <c r="O426" s="92"/>
    </row>
    <row r="427" spans="1:15" ht="15" customHeight="1">
      <c r="A427" s="222"/>
      <c r="B427" s="90" t="s">
        <v>1126</v>
      </c>
      <c r="C427" s="91" t="s">
        <v>1336</v>
      </c>
      <c r="D427" s="90" t="s">
        <v>1340</v>
      </c>
      <c r="E427" s="92" t="s">
        <v>1097</v>
      </c>
      <c r="F427" s="92" t="s">
        <v>434</v>
      </c>
      <c r="G427" s="92" t="s">
        <v>584</v>
      </c>
      <c r="H427" s="123" t="s">
        <v>0</v>
      </c>
      <c r="I427" s="345">
        <v>0</v>
      </c>
      <c r="J427" s="346">
        <v>8.61E-4</v>
      </c>
      <c r="K427" s="346">
        <v>8.61E-4</v>
      </c>
      <c r="L427" s="346">
        <v>8.61E-4</v>
      </c>
      <c r="M427" s="90" t="s">
        <v>867</v>
      </c>
      <c r="N427" s="92"/>
      <c r="O427" s="92"/>
    </row>
    <row r="428" spans="1:15" ht="15" customHeight="1">
      <c r="A428" s="222"/>
      <c r="B428" s="90" t="s">
        <v>1126</v>
      </c>
      <c r="C428" s="91" t="s">
        <v>1336</v>
      </c>
      <c r="D428" s="90" t="s">
        <v>1341</v>
      </c>
      <c r="E428" s="92" t="s">
        <v>1097</v>
      </c>
      <c r="F428" s="92" t="s">
        <v>434</v>
      </c>
      <c r="G428" s="92" t="s">
        <v>401</v>
      </c>
      <c r="H428" s="123" t="s">
        <v>0</v>
      </c>
      <c r="I428" s="345">
        <v>0</v>
      </c>
      <c r="J428" s="346">
        <v>0</v>
      </c>
      <c r="K428" s="346">
        <v>0</v>
      </c>
      <c r="L428" s="346">
        <v>0</v>
      </c>
      <c r="M428" s="90" t="s">
        <v>867</v>
      </c>
      <c r="N428" s="92"/>
      <c r="O428" s="92"/>
    </row>
    <row r="429" spans="1:15" ht="15" customHeight="1">
      <c r="A429" s="222"/>
      <c r="B429" s="90" t="s">
        <v>1126</v>
      </c>
      <c r="C429" s="91" t="s">
        <v>1336</v>
      </c>
      <c r="D429" s="90" t="s">
        <v>1342</v>
      </c>
      <c r="E429" s="92" t="s">
        <v>1097</v>
      </c>
      <c r="F429" s="92" t="s">
        <v>434</v>
      </c>
      <c r="G429" s="92" t="s">
        <v>407</v>
      </c>
      <c r="H429" s="123" t="s">
        <v>0</v>
      </c>
      <c r="I429" s="345">
        <v>0</v>
      </c>
      <c r="J429" s="346">
        <v>6.8700000000000003E-5</v>
      </c>
      <c r="K429" s="346">
        <v>6.8700000000000003E-5</v>
      </c>
      <c r="L429" s="346">
        <v>6.8700000000000003E-5</v>
      </c>
      <c r="M429" s="90" t="s">
        <v>867</v>
      </c>
      <c r="N429" s="92"/>
      <c r="O429" s="92"/>
    </row>
    <row r="430" spans="1:15" ht="15" customHeight="1">
      <c r="A430" s="222"/>
      <c r="B430" s="90" t="s">
        <v>1126</v>
      </c>
      <c r="C430" s="91" t="s">
        <v>1343</v>
      </c>
      <c r="D430" s="90" t="s">
        <v>1344</v>
      </c>
      <c r="E430" s="92" t="s">
        <v>1105</v>
      </c>
      <c r="F430" s="92" t="s">
        <v>424</v>
      </c>
      <c r="G430" s="92" t="s">
        <v>584</v>
      </c>
      <c r="H430" s="123" t="s">
        <v>0</v>
      </c>
      <c r="I430" s="345">
        <v>27</v>
      </c>
      <c r="J430" s="346">
        <v>0</v>
      </c>
      <c r="K430" s="346">
        <v>0</v>
      </c>
      <c r="L430" s="346">
        <v>0</v>
      </c>
      <c r="M430" s="90" t="s">
        <v>867</v>
      </c>
      <c r="N430" s="92"/>
      <c r="O430" s="92"/>
    </row>
    <row r="431" spans="1:15" ht="15" customHeight="1">
      <c r="A431" s="222"/>
      <c r="B431" s="90" t="s">
        <v>1126</v>
      </c>
      <c r="C431" s="91" t="s">
        <v>1343</v>
      </c>
      <c r="D431" s="90" t="s">
        <v>1345</v>
      </c>
      <c r="E431" s="92" t="s">
        <v>1105</v>
      </c>
      <c r="F431" s="92" t="s">
        <v>424</v>
      </c>
      <c r="G431" s="92" t="s">
        <v>401</v>
      </c>
      <c r="H431" s="123" t="s">
        <v>0</v>
      </c>
      <c r="I431" s="345">
        <v>2</v>
      </c>
      <c r="J431" s="346">
        <v>0</v>
      </c>
      <c r="K431" s="346">
        <v>0</v>
      </c>
      <c r="L431" s="346">
        <v>0</v>
      </c>
      <c r="M431" s="90" t="s">
        <v>867</v>
      </c>
      <c r="N431" s="92"/>
      <c r="O431" s="92"/>
    </row>
    <row r="432" spans="1:15" ht="15" customHeight="1">
      <c r="A432" s="222"/>
      <c r="B432" s="90" t="s">
        <v>1126</v>
      </c>
      <c r="C432" s="91" t="s">
        <v>1343</v>
      </c>
      <c r="D432" s="90" t="s">
        <v>1346</v>
      </c>
      <c r="E432" s="92" t="s">
        <v>1105</v>
      </c>
      <c r="F432" s="92" t="s">
        <v>424</v>
      </c>
      <c r="G432" s="92" t="s">
        <v>407</v>
      </c>
      <c r="H432" s="123" t="s">
        <v>0</v>
      </c>
      <c r="I432" s="345">
        <v>4</v>
      </c>
      <c r="J432" s="346">
        <v>0</v>
      </c>
      <c r="K432" s="346">
        <v>0</v>
      </c>
      <c r="L432" s="346">
        <v>0</v>
      </c>
      <c r="M432" s="90" t="s">
        <v>867</v>
      </c>
      <c r="N432" s="92"/>
      <c r="O432" s="92"/>
    </row>
    <row r="433" spans="1:15" ht="15" customHeight="1">
      <c r="A433" s="222"/>
      <c r="B433" s="90" t="s">
        <v>1126</v>
      </c>
      <c r="C433" s="91" t="s">
        <v>1343</v>
      </c>
      <c r="D433" s="90" t="s">
        <v>1347</v>
      </c>
      <c r="E433" s="92" t="s">
        <v>1105</v>
      </c>
      <c r="F433" s="92" t="s">
        <v>434</v>
      </c>
      <c r="G433" s="92" t="s">
        <v>584</v>
      </c>
      <c r="H433" s="123" t="s">
        <v>0</v>
      </c>
      <c r="I433" s="345">
        <v>3</v>
      </c>
      <c r="J433" s="346">
        <v>0</v>
      </c>
      <c r="K433" s="346">
        <v>0</v>
      </c>
      <c r="L433" s="346">
        <v>0</v>
      </c>
      <c r="M433" s="90" t="s">
        <v>867</v>
      </c>
      <c r="N433" s="92"/>
      <c r="O433" s="92"/>
    </row>
    <row r="434" spans="1:15" ht="15" customHeight="1">
      <c r="A434" s="222"/>
      <c r="B434" s="90" t="s">
        <v>1126</v>
      </c>
      <c r="C434" s="91" t="s">
        <v>1343</v>
      </c>
      <c r="D434" s="90" t="s">
        <v>1348</v>
      </c>
      <c r="E434" s="92" t="s">
        <v>1105</v>
      </c>
      <c r="F434" s="92" t="s">
        <v>434</v>
      </c>
      <c r="G434" s="92" t="s">
        <v>401</v>
      </c>
      <c r="H434" s="123" t="s">
        <v>0</v>
      </c>
      <c r="I434" s="345">
        <v>0</v>
      </c>
      <c r="J434" s="346">
        <v>0</v>
      </c>
      <c r="K434" s="346">
        <v>0</v>
      </c>
      <c r="L434" s="346">
        <v>0</v>
      </c>
      <c r="M434" s="90" t="s">
        <v>867</v>
      </c>
      <c r="N434" s="92"/>
      <c r="O434" s="92"/>
    </row>
    <row r="435" spans="1:15" ht="15" customHeight="1">
      <c r="A435" s="222"/>
      <c r="B435" s="90" t="s">
        <v>1126</v>
      </c>
      <c r="C435" s="91" t="s">
        <v>1343</v>
      </c>
      <c r="D435" s="90" t="s">
        <v>1349</v>
      </c>
      <c r="E435" s="92" t="s">
        <v>1105</v>
      </c>
      <c r="F435" s="92" t="s">
        <v>434</v>
      </c>
      <c r="G435" s="92" t="s">
        <v>407</v>
      </c>
      <c r="H435" s="123" t="s">
        <v>0</v>
      </c>
      <c r="I435" s="345">
        <v>0</v>
      </c>
      <c r="J435" s="346">
        <v>0</v>
      </c>
      <c r="K435" s="346">
        <v>0</v>
      </c>
      <c r="L435" s="346">
        <v>0</v>
      </c>
      <c r="M435" s="90" t="s">
        <v>867</v>
      </c>
      <c r="N435" s="92"/>
      <c r="O435" s="92"/>
    </row>
    <row r="436" spans="1:15" ht="15" customHeight="1">
      <c r="A436" s="222"/>
      <c r="B436" s="90" t="s">
        <v>1126</v>
      </c>
      <c r="C436" s="91" t="s">
        <v>1350</v>
      </c>
      <c r="D436" s="90" t="s">
        <v>1351</v>
      </c>
      <c r="E436" s="92" t="s">
        <v>1352</v>
      </c>
      <c r="F436" s="92" t="s">
        <v>424</v>
      </c>
      <c r="G436" s="92" t="s">
        <v>584</v>
      </c>
      <c r="H436" s="123" t="s">
        <v>1</v>
      </c>
      <c r="I436" s="345">
        <v>3</v>
      </c>
      <c r="J436" s="346">
        <v>0</v>
      </c>
      <c r="K436" s="346">
        <v>0</v>
      </c>
      <c r="L436" s="346">
        <v>0</v>
      </c>
      <c r="M436" s="90" t="s">
        <v>867</v>
      </c>
      <c r="N436" s="92"/>
      <c r="O436" s="92"/>
    </row>
    <row r="437" spans="1:15" ht="15" customHeight="1">
      <c r="A437" s="222"/>
      <c r="B437" s="90" t="s">
        <v>1126</v>
      </c>
      <c r="C437" s="91" t="s">
        <v>1350</v>
      </c>
      <c r="D437" s="90" t="s">
        <v>1353</v>
      </c>
      <c r="E437" s="92" t="s">
        <v>1352</v>
      </c>
      <c r="F437" s="92" t="s">
        <v>424</v>
      </c>
      <c r="G437" s="92" t="s">
        <v>401</v>
      </c>
      <c r="H437" s="123" t="s">
        <v>1</v>
      </c>
      <c r="I437" s="345">
        <v>0</v>
      </c>
      <c r="J437" s="346">
        <v>0</v>
      </c>
      <c r="K437" s="346">
        <v>0</v>
      </c>
      <c r="L437" s="346">
        <v>0</v>
      </c>
      <c r="M437" s="90" t="s">
        <v>867</v>
      </c>
      <c r="N437" s="92"/>
      <c r="O437" s="92"/>
    </row>
    <row r="438" spans="1:15" ht="15" customHeight="1">
      <c r="A438" s="222"/>
      <c r="B438" s="90" t="s">
        <v>1126</v>
      </c>
      <c r="C438" s="91" t="s">
        <v>1350</v>
      </c>
      <c r="D438" s="90" t="s">
        <v>1354</v>
      </c>
      <c r="E438" s="92" t="s">
        <v>1352</v>
      </c>
      <c r="F438" s="92" t="s">
        <v>424</v>
      </c>
      <c r="G438" s="92" t="s">
        <v>407</v>
      </c>
      <c r="H438" s="123" t="s">
        <v>1</v>
      </c>
      <c r="I438" s="345">
        <v>0</v>
      </c>
      <c r="J438" s="346">
        <v>0</v>
      </c>
      <c r="K438" s="346">
        <v>0</v>
      </c>
      <c r="L438" s="346">
        <v>0</v>
      </c>
      <c r="M438" s="90" t="s">
        <v>867</v>
      </c>
      <c r="N438" s="92"/>
      <c r="O438" s="92"/>
    </row>
    <row r="439" spans="1:15" ht="15" customHeight="1">
      <c r="A439" s="222"/>
      <c r="B439" s="90" t="s">
        <v>1126</v>
      </c>
      <c r="C439" s="91" t="s">
        <v>1350</v>
      </c>
      <c r="D439" s="90" t="s">
        <v>1355</v>
      </c>
      <c r="E439" s="92" t="s">
        <v>1352</v>
      </c>
      <c r="F439" s="92" t="s">
        <v>434</v>
      </c>
      <c r="G439" s="92" t="s">
        <v>584</v>
      </c>
      <c r="H439" s="123" t="s">
        <v>1</v>
      </c>
      <c r="I439" s="345">
        <v>1</v>
      </c>
      <c r="J439" s="346">
        <v>0</v>
      </c>
      <c r="K439" s="346">
        <v>0</v>
      </c>
      <c r="L439" s="346">
        <v>0</v>
      </c>
      <c r="M439" s="90" t="s">
        <v>867</v>
      </c>
      <c r="N439" s="92"/>
      <c r="O439" s="92"/>
    </row>
    <row r="440" spans="1:15" ht="15" customHeight="1">
      <c r="A440" s="222"/>
      <c r="B440" s="90" t="s">
        <v>1126</v>
      </c>
      <c r="C440" s="91" t="s">
        <v>1350</v>
      </c>
      <c r="D440" s="90" t="s">
        <v>1356</v>
      </c>
      <c r="E440" s="92" t="s">
        <v>1352</v>
      </c>
      <c r="F440" s="92" t="s">
        <v>434</v>
      </c>
      <c r="G440" s="92" t="s">
        <v>401</v>
      </c>
      <c r="H440" s="123" t="s">
        <v>1</v>
      </c>
      <c r="I440" s="345">
        <v>0</v>
      </c>
      <c r="J440" s="346">
        <v>0</v>
      </c>
      <c r="K440" s="346">
        <v>0</v>
      </c>
      <c r="L440" s="346">
        <v>0</v>
      </c>
      <c r="M440" s="90" t="s">
        <v>867</v>
      </c>
      <c r="N440" s="92"/>
      <c r="O440" s="92"/>
    </row>
    <row r="441" spans="1:15" ht="15" customHeight="1">
      <c r="A441" s="222"/>
      <c r="B441" s="90" t="s">
        <v>1126</v>
      </c>
      <c r="C441" s="91" t="s">
        <v>1350</v>
      </c>
      <c r="D441" s="90" t="s">
        <v>1357</v>
      </c>
      <c r="E441" s="92" t="s">
        <v>1352</v>
      </c>
      <c r="F441" s="92" t="s">
        <v>434</v>
      </c>
      <c r="G441" s="92" t="s">
        <v>407</v>
      </c>
      <c r="H441" s="123" t="s">
        <v>1</v>
      </c>
      <c r="I441" s="345">
        <v>0</v>
      </c>
      <c r="J441" s="346">
        <v>0</v>
      </c>
      <c r="K441" s="346">
        <v>0</v>
      </c>
      <c r="L441" s="346">
        <v>0</v>
      </c>
      <c r="M441" s="90" t="s">
        <v>867</v>
      </c>
      <c r="N441" s="92"/>
      <c r="O441" s="92"/>
    </row>
    <row r="442" spans="1:15" ht="15" customHeight="1">
      <c r="A442" s="222"/>
      <c r="B442" s="90" t="s">
        <v>1126</v>
      </c>
      <c r="C442" s="91" t="s">
        <v>1358</v>
      </c>
      <c r="D442" s="90" t="s">
        <v>1359</v>
      </c>
      <c r="E442" s="92" t="s">
        <v>1360</v>
      </c>
      <c r="F442" s="92" t="s">
        <v>424</v>
      </c>
      <c r="G442" s="92" t="s">
        <v>584</v>
      </c>
      <c r="H442" s="123" t="s">
        <v>1</v>
      </c>
      <c r="I442" s="345">
        <v>0</v>
      </c>
      <c r="J442" s="346">
        <v>0</v>
      </c>
      <c r="K442" s="346">
        <v>0</v>
      </c>
      <c r="L442" s="346">
        <v>0</v>
      </c>
      <c r="M442" s="90" t="s">
        <v>867</v>
      </c>
      <c r="N442" s="92"/>
      <c r="O442" s="92"/>
    </row>
    <row r="443" spans="1:15" ht="15" customHeight="1">
      <c r="A443" s="222"/>
      <c r="B443" s="90" t="s">
        <v>1126</v>
      </c>
      <c r="C443" s="91" t="s">
        <v>1358</v>
      </c>
      <c r="D443" s="90" t="s">
        <v>1361</v>
      </c>
      <c r="E443" s="92" t="s">
        <v>1360</v>
      </c>
      <c r="F443" s="92" t="s">
        <v>424</v>
      </c>
      <c r="G443" s="92" t="s">
        <v>401</v>
      </c>
      <c r="H443" s="123" t="s">
        <v>1</v>
      </c>
      <c r="I443" s="345">
        <v>0</v>
      </c>
      <c r="J443" s="346">
        <v>0</v>
      </c>
      <c r="K443" s="346">
        <v>0</v>
      </c>
      <c r="L443" s="346">
        <v>0</v>
      </c>
      <c r="M443" s="90" t="s">
        <v>867</v>
      </c>
      <c r="N443" s="92"/>
      <c r="O443" s="92"/>
    </row>
    <row r="444" spans="1:15" ht="15" customHeight="1">
      <c r="A444" s="222"/>
      <c r="B444" s="90" t="s">
        <v>1126</v>
      </c>
      <c r="C444" s="91" t="s">
        <v>1358</v>
      </c>
      <c r="D444" s="90" t="s">
        <v>1362</v>
      </c>
      <c r="E444" s="92" t="s">
        <v>1360</v>
      </c>
      <c r="F444" s="92" t="s">
        <v>424</v>
      </c>
      <c r="G444" s="92" t="s">
        <v>407</v>
      </c>
      <c r="H444" s="123" t="s">
        <v>1</v>
      </c>
      <c r="I444" s="345">
        <v>0</v>
      </c>
      <c r="J444" s="346">
        <v>0</v>
      </c>
      <c r="K444" s="346">
        <v>0</v>
      </c>
      <c r="L444" s="346">
        <v>0</v>
      </c>
      <c r="M444" s="90" t="s">
        <v>867</v>
      </c>
      <c r="N444" s="92"/>
      <c r="O444" s="92"/>
    </row>
    <row r="445" spans="1:15" ht="15" customHeight="1">
      <c r="A445" s="222"/>
      <c r="B445" s="90" t="s">
        <v>1126</v>
      </c>
      <c r="C445" s="91" t="s">
        <v>1358</v>
      </c>
      <c r="D445" s="90" t="s">
        <v>1363</v>
      </c>
      <c r="E445" s="92" t="s">
        <v>1360</v>
      </c>
      <c r="F445" s="92" t="s">
        <v>434</v>
      </c>
      <c r="G445" s="92" t="s">
        <v>584</v>
      </c>
      <c r="H445" s="123" t="s">
        <v>1</v>
      </c>
      <c r="I445" s="345">
        <v>0</v>
      </c>
      <c r="J445" s="346">
        <v>0</v>
      </c>
      <c r="K445" s="346">
        <v>0</v>
      </c>
      <c r="L445" s="346">
        <v>0</v>
      </c>
      <c r="M445" s="90" t="s">
        <v>867</v>
      </c>
      <c r="N445" s="92"/>
      <c r="O445" s="92"/>
    </row>
    <row r="446" spans="1:15" ht="15" customHeight="1">
      <c r="A446" s="222"/>
      <c r="B446" s="90" t="s">
        <v>1126</v>
      </c>
      <c r="C446" s="91" t="s">
        <v>1358</v>
      </c>
      <c r="D446" s="90" t="s">
        <v>1364</v>
      </c>
      <c r="E446" s="92" t="s">
        <v>1360</v>
      </c>
      <c r="F446" s="92" t="s">
        <v>434</v>
      </c>
      <c r="G446" s="92" t="s">
        <v>401</v>
      </c>
      <c r="H446" s="123" t="s">
        <v>1</v>
      </c>
      <c r="I446" s="345">
        <v>0</v>
      </c>
      <c r="J446" s="346">
        <v>0</v>
      </c>
      <c r="K446" s="346">
        <v>0</v>
      </c>
      <c r="L446" s="346">
        <v>0</v>
      </c>
      <c r="M446" s="90" t="s">
        <v>867</v>
      </c>
      <c r="N446" s="92"/>
      <c r="O446" s="92"/>
    </row>
    <row r="447" spans="1:15" ht="15" customHeight="1">
      <c r="A447" s="222"/>
      <c r="B447" s="90" t="s">
        <v>1126</v>
      </c>
      <c r="C447" s="91" t="s">
        <v>1358</v>
      </c>
      <c r="D447" s="90" t="s">
        <v>1365</v>
      </c>
      <c r="E447" s="92" t="s">
        <v>1360</v>
      </c>
      <c r="F447" s="92" t="s">
        <v>434</v>
      </c>
      <c r="G447" s="92" t="s">
        <v>407</v>
      </c>
      <c r="H447" s="123" t="s">
        <v>1</v>
      </c>
      <c r="I447" s="345">
        <v>0</v>
      </c>
      <c r="J447" s="346">
        <v>0</v>
      </c>
      <c r="K447" s="346">
        <v>0</v>
      </c>
      <c r="L447" s="346">
        <v>0</v>
      </c>
      <c r="M447" s="90" t="s">
        <v>867</v>
      </c>
      <c r="N447" s="92"/>
      <c r="O447" s="92"/>
    </row>
    <row r="448" spans="1:15" ht="15" customHeight="1">
      <c r="A448" s="222"/>
      <c r="B448" s="90" t="s">
        <v>1126</v>
      </c>
      <c r="C448" s="91" t="s">
        <v>1366</v>
      </c>
      <c r="D448" s="90" t="s">
        <v>1367</v>
      </c>
      <c r="E448" s="92" t="s">
        <v>1368</v>
      </c>
      <c r="F448" s="92" t="s">
        <v>424</v>
      </c>
      <c r="G448" s="92" t="s">
        <v>584</v>
      </c>
      <c r="H448" s="123" t="s">
        <v>1</v>
      </c>
      <c r="I448" s="345">
        <v>1244</v>
      </c>
      <c r="J448" s="346">
        <v>0</v>
      </c>
      <c r="K448" s="346">
        <v>0</v>
      </c>
      <c r="L448" s="346">
        <v>0</v>
      </c>
      <c r="M448" s="90" t="s">
        <v>867</v>
      </c>
      <c r="N448" s="92"/>
      <c r="O448" s="92"/>
    </row>
    <row r="449" spans="1:15" ht="15" customHeight="1">
      <c r="A449" s="222"/>
      <c r="B449" s="90" t="s">
        <v>1126</v>
      </c>
      <c r="C449" s="91" t="s">
        <v>1366</v>
      </c>
      <c r="D449" s="90" t="s">
        <v>1369</v>
      </c>
      <c r="E449" s="92" t="s">
        <v>1368</v>
      </c>
      <c r="F449" s="92" t="s">
        <v>424</v>
      </c>
      <c r="G449" s="92" t="s">
        <v>401</v>
      </c>
      <c r="H449" s="123" t="s">
        <v>1</v>
      </c>
      <c r="I449" s="345">
        <v>133</v>
      </c>
      <c r="J449" s="346">
        <v>0</v>
      </c>
      <c r="K449" s="346">
        <v>0</v>
      </c>
      <c r="L449" s="346">
        <v>0</v>
      </c>
      <c r="M449" s="90" t="s">
        <v>867</v>
      </c>
      <c r="N449" s="92"/>
      <c r="O449" s="92"/>
    </row>
    <row r="450" spans="1:15" ht="15" customHeight="1">
      <c r="A450" s="222"/>
      <c r="B450" s="90" t="s">
        <v>1126</v>
      </c>
      <c r="C450" s="91" t="s">
        <v>1366</v>
      </c>
      <c r="D450" s="90" t="s">
        <v>1370</v>
      </c>
      <c r="E450" s="92" t="s">
        <v>1368</v>
      </c>
      <c r="F450" s="92" t="s">
        <v>424</v>
      </c>
      <c r="G450" s="92" t="s">
        <v>407</v>
      </c>
      <c r="H450" s="123" t="s">
        <v>1</v>
      </c>
      <c r="I450" s="345">
        <v>241</v>
      </c>
      <c r="J450" s="346">
        <v>0</v>
      </c>
      <c r="K450" s="346">
        <v>0</v>
      </c>
      <c r="L450" s="346">
        <v>0</v>
      </c>
      <c r="M450" s="90" t="s">
        <v>867</v>
      </c>
      <c r="N450" s="92"/>
      <c r="O450" s="92"/>
    </row>
    <row r="451" spans="1:15" ht="15" customHeight="1">
      <c r="A451" s="222"/>
      <c r="B451" s="90" t="s">
        <v>1126</v>
      </c>
      <c r="C451" s="91" t="s">
        <v>1366</v>
      </c>
      <c r="D451" s="90" t="s">
        <v>1371</v>
      </c>
      <c r="E451" s="92" t="s">
        <v>1368</v>
      </c>
      <c r="F451" s="92" t="s">
        <v>434</v>
      </c>
      <c r="G451" s="92" t="s">
        <v>584</v>
      </c>
      <c r="H451" s="123" t="s">
        <v>1</v>
      </c>
      <c r="I451" s="345">
        <v>13</v>
      </c>
      <c r="J451" s="346">
        <v>0</v>
      </c>
      <c r="K451" s="346">
        <v>0</v>
      </c>
      <c r="L451" s="346">
        <v>0</v>
      </c>
      <c r="M451" s="90" t="s">
        <v>867</v>
      </c>
      <c r="N451" s="92"/>
      <c r="O451" s="92"/>
    </row>
    <row r="452" spans="1:15" ht="15" customHeight="1">
      <c r="A452" s="222"/>
      <c r="B452" s="90" t="s">
        <v>1126</v>
      </c>
      <c r="C452" s="91" t="s">
        <v>1366</v>
      </c>
      <c r="D452" s="90" t="s">
        <v>1372</v>
      </c>
      <c r="E452" s="92" t="s">
        <v>1368</v>
      </c>
      <c r="F452" s="92" t="s">
        <v>434</v>
      </c>
      <c r="G452" s="92" t="s">
        <v>401</v>
      </c>
      <c r="H452" s="123" t="s">
        <v>1</v>
      </c>
      <c r="I452" s="345">
        <v>1</v>
      </c>
      <c r="J452" s="346">
        <v>0</v>
      </c>
      <c r="K452" s="346">
        <v>0</v>
      </c>
      <c r="L452" s="346">
        <v>0</v>
      </c>
      <c r="M452" s="90" t="s">
        <v>867</v>
      </c>
      <c r="N452" s="92"/>
      <c r="O452" s="92"/>
    </row>
    <row r="453" spans="1:15" ht="15" customHeight="1">
      <c r="A453" s="222"/>
      <c r="B453" s="90" t="s">
        <v>1126</v>
      </c>
      <c r="C453" s="91" t="s">
        <v>1366</v>
      </c>
      <c r="D453" s="90" t="s">
        <v>1373</v>
      </c>
      <c r="E453" s="92" t="s">
        <v>1368</v>
      </c>
      <c r="F453" s="92" t="s">
        <v>434</v>
      </c>
      <c r="G453" s="92" t="s">
        <v>407</v>
      </c>
      <c r="H453" s="123" t="s">
        <v>1</v>
      </c>
      <c r="I453" s="345">
        <v>5</v>
      </c>
      <c r="J453" s="346">
        <v>0</v>
      </c>
      <c r="K453" s="346">
        <v>0</v>
      </c>
      <c r="L453" s="346">
        <v>0</v>
      </c>
      <c r="M453" s="90" t="s">
        <v>867</v>
      </c>
      <c r="N453" s="92"/>
      <c r="O453" s="92"/>
    </row>
    <row r="454" spans="1:15" ht="15" customHeight="1">
      <c r="A454" s="222"/>
      <c r="B454" s="90" t="s">
        <v>1126</v>
      </c>
      <c r="C454" s="91" t="s">
        <v>1374</v>
      </c>
      <c r="D454" s="90" t="s">
        <v>1375</v>
      </c>
      <c r="E454" s="92" t="s">
        <v>917</v>
      </c>
      <c r="F454" s="92" t="s">
        <v>424</v>
      </c>
      <c r="G454" s="92" t="s">
        <v>584</v>
      </c>
      <c r="H454" s="123" t="s">
        <v>0</v>
      </c>
      <c r="I454" s="345">
        <v>319</v>
      </c>
      <c r="J454" s="346">
        <v>1537.316</v>
      </c>
      <c r="K454" s="346">
        <v>1533.6959999999999</v>
      </c>
      <c r="L454" s="346">
        <v>1530.453</v>
      </c>
      <c r="M454" s="90" t="s">
        <v>867</v>
      </c>
      <c r="N454" s="92"/>
      <c r="O454" s="92"/>
    </row>
    <row r="455" spans="1:15" ht="15" customHeight="1">
      <c r="A455" s="222"/>
      <c r="B455" s="90" t="s">
        <v>1126</v>
      </c>
      <c r="C455" s="91" t="s">
        <v>1374</v>
      </c>
      <c r="D455" s="90" t="s">
        <v>1376</v>
      </c>
      <c r="E455" s="92" t="s">
        <v>917</v>
      </c>
      <c r="F455" s="92" t="s">
        <v>424</v>
      </c>
      <c r="G455" s="92" t="s">
        <v>401</v>
      </c>
      <c r="H455" s="123" t="s">
        <v>0</v>
      </c>
      <c r="I455" s="345">
        <v>51</v>
      </c>
      <c r="J455" s="346">
        <v>215.744</v>
      </c>
      <c r="K455" s="346">
        <v>212.13810000000001</v>
      </c>
      <c r="L455" s="346">
        <v>209.46279999999999</v>
      </c>
      <c r="M455" s="90" t="s">
        <v>867</v>
      </c>
      <c r="N455" s="92"/>
      <c r="O455" s="92"/>
    </row>
    <row r="456" spans="1:15" ht="15" customHeight="1">
      <c r="A456" s="222"/>
      <c r="B456" s="90" t="s">
        <v>1126</v>
      </c>
      <c r="C456" s="91" t="s">
        <v>1374</v>
      </c>
      <c r="D456" s="90" t="s">
        <v>1377</v>
      </c>
      <c r="E456" s="92" t="s">
        <v>917</v>
      </c>
      <c r="F456" s="92" t="s">
        <v>424</v>
      </c>
      <c r="G456" s="92" t="s">
        <v>407</v>
      </c>
      <c r="H456" s="123" t="s">
        <v>0</v>
      </c>
      <c r="I456" s="345">
        <v>33</v>
      </c>
      <c r="J456" s="346">
        <v>270.2319</v>
      </c>
      <c r="K456" s="346">
        <v>270.2319</v>
      </c>
      <c r="L456" s="346">
        <v>270.2319</v>
      </c>
      <c r="M456" s="90" t="s">
        <v>867</v>
      </c>
      <c r="N456" s="92"/>
      <c r="O456" s="92"/>
    </row>
    <row r="457" spans="1:15" ht="15" customHeight="1">
      <c r="A457" s="222"/>
      <c r="B457" s="90" t="s">
        <v>1126</v>
      </c>
      <c r="C457" s="91" t="s">
        <v>1374</v>
      </c>
      <c r="D457" s="90" t="s">
        <v>1378</v>
      </c>
      <c r="E457" s="92" t="s">
        <v>917</v>
      </c>
      <c r="F457" s="92" t="s">
        <v>434</v>
      </c>
      <c r="G457" s="92" t="s">
        <v>584</v>
      </c>
      <c r="H457" s="123" t="s">
        <v>0</v>
      </c>
      <c r="I457" s="345">
        <v>50</v>
      </c>
      <c r="J457" s="346">
        <v>0</v>
      </c>
      <c r="K457" s="346">
        <v>0</v>
      </c>
      <c r="L457" s="346">
        <v>0</v>
      </c>
      <c r="M457" s="90" t="s">
        <v>867</v>
      </c>
      <c r="N457" s="92"/>
      <c r="O457" s="92"/>
    </row>
    <row r="458" spans="1:15" ht="15" customHeight="1">
      <c r="A458" s="222"/>
      <c r="B458" s="90" t="s">
        <v>1126</v>
      </c>
      <c r="C458" s="91" t="s">
        <v>1374</v>
      </c>
      <c r="D458" s="90" t="s">
        <v>1379</v>
      </c>
      <c r="E458" s="92" t="s">
        <v>917</v>
      </c>
      <c r="F458" s="92" t="s">
        <v>434</v>
      </c>
      <c r="G458" s="92" t="s">
        <v>401</v>
      </c>
      <c r="H458" s="123" t="s">
        <v>0</v>
      </c>
      <c r="I458" s="345">
        <v>7</v>
      </c>
      <c r="J458" s="346">
        <v>0</v>
      </c>
      <c r="K458" s="346">
        <v>0</v>
      </c>
      <c r="L458" s="346">
        <v>0</v>
      </c>
      <c r="M458" s="90" t="s">
        <v>867</v>
      </c>
      <c r="N458" s="92"/>
      <c r="O458" s="92"/>
    </row>
    <row r="459" spans="1:15" ht="15" customHeight="1">
      <c r="A459" s="222"/>
      <c r="B459" s="90" t="s">
        <v>1126</v>
      </c>
      <c r="C459" s="91" t="s">
        <v>1374</v>
      </c>
      <c r="D459" s="90" t="s">
        <v>1380</v>
      </c>
      <c r="E459" s="92" t="s">
        <v>917</v>
      </c>
      <c r="F459" s="92" t="s">
        <v>434</v>
      </c>
      <c r="G459" s="92" t="s">
        <v>407</v>
      </c>
      <c r="H459" s="123" t="s">
        <v>0</v>
      </c>
      <c r="I459" s="345">
        <v>8</v>
      </c>
      <c r="J459" s="346">
        <v>0</v>
      </c>
      <c r="K459" s="346">
        <v>0</v>
      </c>
      <c r="L459" s="346">
        <v>0</v>
      </c>
      <c r="M459" s="90" t="s">
        <v>867</v>
      </c>
      <c r="N459" s="92"/>
      <c r="O459" s="92"/>
    </row>
    <row r="460" spans="1:15" ht="15" customHeight="1">
      <c r="A460" s="222"/>
      <c r="B460" s="90" t="s">
        <v>1126</v>
      </c>
      <c r="C460" s="91" t="s">
        <v>1381</v>
      </c>
      <c r="D460" s="90" t="s">
        <v>1382</v>
      </c>
      <c r="E460" s="92" t="s">
        <v>1120</v>
      </c>
      <c r="F460" s="92" t="s">
        <v>424</v>
      </c>
      <c r="G460" s="92" t="s">
        <v>584</v>
      </c>
      <c r="H460" s="123" t="s">
        <v>1</v>
      </c>
      <c r="I460" s="345">
        <v>408</v>
      </c>
      <c r="J460" s="346">
        <v>0</v>
      </c>
      <c r="K460" s="346">
        <v>0</v>
      </c>
      <c r="L460" s="346">
        <v>0</v>
      </c>
      <c r="M460" s="90" t="s">
        <v>867</v>
      </c>
      <c r="N460" s="92"/>
      <c r="O460" s="92"/>
    </row>
    <row r="461" spans="1:15" ht="15" customHeight="1">
      <c r="A461" s="222"/>
      <c r="B461" s="90" t="s">
        <v>1126</v>
      </c>
      <c r="C461" s="91" t="s">
        <v>1381</v>
      </c>
      <c r="D461" s="90" t="s">
        <v>1383</v>
      </c>
      <c r="E461" s="92" t="s">
        <v>1120</v>
      </c>
      <c r="F461" s="92" t="s">
        <v>424</v>
      </c>
      <c r="G461" s="92" t="s">
        <v>401</v>
      </c>
      <c r="H461" s="123" t="s">
        <v>1</v>
      </c>
      <c r="I461" s="345">
        <v>32</v>
      </c>
      <c r="J461" s="346">
        <v>0</v>
      </c>
      <c r="K461" s="346">
        <v>0</v>
      </c>
      <c r="L461" s="346">
        <v>0</v>
      </c>
      <c r="M461" s="90" t="s">
        <v>867</v>
      </c>
      <c r="N461" s="92"/>
      <c r="O461" s="92"/>
    </row>
    <row r="462" spans="1:15" ht="15" customHeight="1">
      <c r="A462" s="222"/>
      <c r="B462" s="90" t="s">
        <v>1126</v>
      </c>
      <c r="C462" s="91" t="s">
        <v>1381</v>
      </c>
      <c r="D462" s="90" t="s">
        <v>1384</v>
      </c>
      <c r="E462" s="92" t="s">
        <v>1120</v>
      </c>
      <c r="F462" s="92" t="s">
        <v>424</v>
      </c>
      <c r="G462" s="92" t="s">
        <v>407</v>
      </c>
      <c r="H462" s="123" t="s">
        <v>1</v>
      </c>
      <c r="I462" s="345">
        <v>58</v>
      </c>
      <c r="J462" s="346">
        <v>0</v>
      </c>
      <c r="K462" s="346">
        <v>0</v>
      </c>
      <c r="L462" s="346">
        <v>0</v>
      </c>
      <c r="M462" s="90" t="s">
        <v>867</v>
      </c>
      <c r="N462" s="92"/>
      <c r="O462" s="92"/>
    </row>
    <row r="463" spans="1:15" ht="15" customHeight="1">
      <c r="A463" s="222"/>
      <c r="B463" s="90" t="s">
        <v>1126</v>
      </c>
      <c r="C463" s="91" t="s">
        <v>1381</v>
      </c>
      <c r="D463" s="90" t="s">
        <v>1385</v>
      </c>
      <c r="E463" s="92" t="s">
        <v>1120</v>
      </c>
      <c r="F463" s="92" t="s">
        <v>434</v>
      </c>
      <c r="G463" s="92" t="s">
        <v>584</v>
      </c>
      <c r="H463" s="123" t="s">
        <v>1</v>
      </c>
      <c r="I463" s="345">
        <v>35</v>
      </c>
      <c r="J463" s="346">
        <v>0</v>
      </c>
      <c r="K463" s="346">
        <v>0</v>
      </c>
      <c r="L463" s="346">
        <v>0</v>
      </c>
      <c r="M463" s="90" t="s">
        <v>867</v>
      </c>
      <c r="N463" s="92"/>
      <c r="O463" s="92"/>
    </row>
    <row r="464" spans="1:15" ht="15" customHeight="1">
      <c r="A464" s="222"/>
      <c r="B464" s="90" t="s">
        <v>1126</v>
      </c>
      <c r="C464" s="91" t="s">
        <v>1381</v>
      </c>
      <c r="D464" s="90" t="s">
        <v>1386</v>
      </c>
      <c r="E464" s="92" t="s">
        <v>1120</v>
      </c>
      <c r="F464" s="92" t="s">
        <v>434</v>
      </c>
      <c r="G464" s="92" t="s">
        <v>401</v>
      </c>
      <c r="H464" s="123" t="s">
        <v>1</v>
      </c>
      <c r="I464" s="345">
        <v>0</v>
      </c>
      <c r="J464" s="346">
        <v>0</v>
      </c>
      <c r="K464" s="346">
        <v>0</v>
      </c>
      <c r="L464" s="346">
        <v>0</v>
      </c>
      <c r="M464" s="90" t="s">
        <v>867</v>
      </c>
      <c r="N464" s="92"/>
      <c r="O464" s="92"/>
    </row>
    <row r="465" spans="1:15" ht="15" customHeight="1">
      <c r="A465" s="222"/>
      <c r="B465" s="90" t="s">
        <v>1126</v>
      </c>
      <c r="C465" s="91" t="s">
        <v>1381</v>
      </c>
      <c r="D465" s="90" t="s">
        <v>1387</v>
      </c>
      <c r="E465" s="92" t="s">
        <v>1120</v>
      </c>
      <c r="F465" s="92" t="s">
        <v>434</v>
      </c>
      <c r="G465" s="92" t="s">
        <v>407</v>
      </c>
      <c r="H465" s="123" t="s">
        <v>1</v>
      </c>
      <c r="I465" s="345">
        <v>10</v>
      </c>
      <c r="J465" s="346">
        <v>0</v>
      </c>
      <c r="K465" s="346">
        <v>0</v>
      </c>
      <c r="L465" s="346">
        <v>0</v>
      </c>
      <c r="M465" s="90" t="s">
        <v>867</v>
      </c>
      <c r="N465" s="92"/>
      <c r="O465" s="92"/>
    </row>
    <row r="466" spans="1:15" ht="15" customHeight="1">
      <c r="A466" s="222"/>
      <c r="B466" s="60"/>
      <c r="D466" s="60"/>
      <c r="H466" s="124"/>
      <c r="I466" s="171"/>
      <c r="J466" s="172"/>
      <c r="K466" s="172"/>
      <c r="L466" s="172"/>
      <c r="M466" s="60"/>
      <c r="N466" s="93"/>
      <c r="O466" s="93"/>
    </row>
    <row r="467" spans="1:15" ht="15" customHeight="1">
      <c r="A467" s="222"/>
      <c r="B467" s="60"/>
      <c r="D467" s="60"/>
      <c r="H467" s="124"/>
      <c r="I467" s="171"/>
      <c r="J467" s="172"/>
      <c r="K467" s="172"/>
      <c r="L467" s="172"/>
      <c r="M467" s="60"/>
      <c r="N467" s="93"/>
      <c r="O467" s="93"/>
    </row>
    <row r="468" spans="1:15" ht="15" customHeight="1">
      <c r="A468" s="222"/>
      <c r="B468" s="60"/>
      <c r="D468" s="60"/>
      <c r="H468" s="124"/>
      <c r="I468" s="171"/>
      <c r="J468" s="172"/>
      <c r="K468" s="172"/>
      <c r="L468" s="172"/>
      <c r="M468" s="60"/>
      <c r="N468" s="93"/>
      <c r="O468" s="93"/>
    </row>
    <row r="469" spans="1:15" ht="15" customHeight="1">
      <c r="A469" s="222"/>
      <c r="B469" s="60"/>
      <c r="D469" s="60"/>
      <c r="H469" s="124"/>
      <c r="I469" s="171"/>
      <c r="J469" s="172"/>
      <c r="K469" s="172"/>
      <c r="L469" s="172"/>
      <c r="M469" s="60"/>
      <c r="N469" s="93"/>
      <c r="O469" s="93"/>
    </row>
    <row r="470" spans="1:15" ht="15" customHeight="1">
      <c r="A470" s="222"/>
      <c r="B470" s="60"/>
      <c r="D470" s="60"/>
      <c r="H470" s="124"/>
      <c r="I470" s="171"/>
      <c r="J470" s="172"/>
      <c r="K470" s="172"/>
      <c r="L470" s="172"/>
      <c r="M470" s="60"/>
      <c r="N470" s="93"/>
      <c r="O470" s="93"/>
    </row>
    <row r="471" spans="1:15" ht="15" customHeight="1">
      <c r="A471" s="222"/>
      <c r="B471" s="60"/>
      <c r="D471" s="60"/>
      <c r="H471" s="124"/>
      <c r="I471" s="171"/>
      <c r="J471" s="172"/>
      <c r="K471" s="172"/>
      <c r="L471" s="172"/>
      <c r="M471" s="60"/>
      <c r="N471" s="93"/>
      <c r="O471" s="93"/>
    </row>
    <row r="472" spans="1:15" ht="14.45">
      <c r="A472" s="222"/>
      <c r="M472" s="60"/>
    </row>
    <row r="473" spans="1:15" ht="15" customHeight="1">
      <c r="A473" s="222"/>
    </row>
    <row r="474" spans="1:15" ht="15" customHeight="1">
      <c r="A474" s="222"/>
    </row>
    <row r="475" spans="1:15" ht="15" customHeight="1">
      <c r="A475" s="222"/>
    </row>
    <row r="476" spans="1:15" ht="15" customHeight="1">
      <c r="A476" s="222"/>
    </row>
    <row r="477" spans="1:15" ht="15" customHeight="1">
      <c r="A477" s="222"/>
    </row>
    <row r="478" spans="1:15" ht="15" customHeight="1">
      <c r="A478" s="222"/>
    </row>
    <row r="479" spans="1:15" ht="15" customHeight="1">
      <c r="A479" s="222"/>
    </row>
    <row r="480" spans="1:15" ht="15" customHeight="1">
      <c r="A480" s="222"/>
    </row>
    <row r="481" spans="1:1" ht="15" customHeight="1">
      <c r="A481" s="222"/>
    </row>
    <row r="482" spans="1:1" ht="15" customHeight="1">
      <c r="A482" s="222"/>
    </row>
  </sheetData>
  <autoFilter ref="A9:O468" xr:uid="{9866D1A2-3E94-4019-BD8D-92FAA36A3D71}"/>
  <mergeCells count="1">
    <mergeCell ref="A4:A8"/>
  </mergeCells>
  <pageMargins left="0.7" right="0.7" top="0.75" bottom="0.75" header="0.3" footer="0.3"/>
  <pageSetup paperSize="5"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14">
    <pageSetUpPr fitToPage="1"/>
  </sheetPr>
  <dimension ref="A1:O232"/>
  <sheetViews>
    <sheetView zoomScaleNormal="100" workbookViewId="0"/>
  </sheetViews>
  <sheetFormatPr defaultColWidth="8.5703125" defaultRowHeight="15" customHeight="1"/>
  <cols>
    <col min="1" max="2" width="20" style="7" customWidth="1"/>
    <col min="3" max="3" width="36.42578125" style="7" customWidth="1"/>
    <col min="4" max="4" width="24.5703125" style="7" bestFit="1" customWidth="1"/>
    <col min="5" max="5" width="24" style="7" customWidth="1"/>
    <col min="6" max="6" width="17.42578125" style="7" customWidth="1"/>
    <col min="7" max="7" width="14.5703125" style="7" customWidth="1"/>
    <col min="8" max="8" width="21.5703125" style="46" customWidth="1"/>
    <col min="9" max="9" width="24.5703125" style="7" customWidth="1"/>
    <col min="10" max="12" width="9.42578125" style="7" bestFit="1" customWidth="1"/>
    <col min="13" max="13" width="8.5703125" style="7"/>
    <col min="14" max="15" width="17.42578125" style="7" customWidth="1"/>
    <col min="16" max="16384" width="8.5703125" style="7"/>
  </cols>
  <sheetData>
    <row r="1" spans="1:15" ht="15" customHeight="1">
      <c r="A1" s="222"/>
      <c r="B1" s="222"/>
    </row>
    <row r="2" spans="1:15" ht="15" customHeight="1">
      <c r="A2" s="222"/>
      <c r="B2" s="222"/>
    </row>
    <row r="3" spans="1:15" ht="15" customHeight="1" thickBot="1">
      <c r="A3" s="222"/>
      <c r="B3" s="222"/>
    </row>
    <row r="4" spans="1:15" ht="14.45">
      <c r="A4" s="222"/>
      <c r="B4" s="222"/>
      <c r="C4" s="94" t="s">
        <v>375</v>
      </c>
      <c r="D4" s="80" t="str">
        <f>IF('Cover Sheet Tables 1-15'!$D$8 = "", "",'Cover Sheet Tables 1-15'!$D$8)</f>
        <v>Southern California Edison</v>
      </c>
      <c r="E4" s="18" t="s">
        <v>377</v>
      </c>
    </row>
    <row r="5" spans="1:15" ht="14.45">
      <c r="A5" s="222"/>
      <c r="B5" s="222"/>
      <c r="C5" s="95" t="s">
        <v>378</v>
      </c>
      <c r="D5" s="82">
        <v>6</v>
      </c>
      <c r="E5" s="7" t="s">
        <v>379</v>
      </c>
    </row>
    <row r="6" spans="1:15" ht="15" customHeight="1" thickBot="1">
      <c r="A6" s="222"/>
      <c r="B6" s="222"/>
      <c r="C6" s="96" t="s">
        <v>12</v>
      </c>
      <c r="D6" s="84">
        <f>'Cover Sheet Tables 1-15'!D12</f>
        <v>45413</v>
      </c>
      <c r="E6" s="7" t="s">
        <v>856</v>
      </c>
    </row>
    <row r="7" spans="1:15" ht="14.45">
      <c r="A7" s="222"/>
      <c r="B7" s="222"/>
      <c r="I7" s="97" t="s">
        <v>1388</v>
      </c>
      <c r="J7" s="63" t="s">
        <v>1389</v>
      </c>
      <c r="K7" s="17"/>
      <c r="L7" s="17"/>
    </row>
    <row r="8" spans="1:15" ht="14.45">
      <c r="A8" s="222"/>
      <c r="B8" s="222"/>
      <c r="C8" s="98" t="s">
        <v>1390</v>
      </c>
      <c r="I8" s="175" t="s">
        <v>11</v>
      </c>
      <c r="J8" s="177"/>
      <c r="K8" s="177"/>
      <c r="L8" s="177"/>
    </row>
    <row r="9" spans="1:15" ht="14.45">
      <c r="A9" s="344"/>
      <c r="B9" s="344"/>
      <c r="C9" s="99" t="s">
        <v>384</v>
      </c>
      <c r="D9" s="99" t="s">
        <v>385</v>
      </c>
      <c r="E9" s="99" t="s">
        <v>1391</v>
      </c>
      <c r="F9" s="99" t="s">
        <v>390</v>
      </c>
      <c r="G9" s="99" t="s">
        <v>389</v>
      </c>
      <c r="H9" s="125" t="s">
        <v>1392</v>
      </c>
      <c r="I9" s="188">
        <v>2024</v>
      </c>
      <c r="J9" s="189">
        <v>2023</v>
      </c>
      <c r="K9" s="189">
        <v>2024</v>
      </c>
      <c r="L9" s="189">
        <v>2025</v>
      </c>
      <c r="M9" s="99" t="s">
        <v>393</v>
      </c>
      <c r="N9" s="99" t="s">
        <v>394</v>
      </c>
      <c r="O9" s="99" t="s">
        <v>395</v>
      </c>
    </row>
    <row r="10" spans="1:15" ht="14.45">
      <c r="A10" s="222"/>
      <c r="B10" s="222"/>
      <c r="C10" s="100" t="s">
        <v>1393</v>
      </c>
      <c r="D10" s="100" t="s">
        <v>865</v>
      </c>
      <c r="E10" s="100" t="s">
        <v>1129</v>
      </c>
      <c r="F10" s="100" t="s">
        <v>424</v>
      </c>
      <c r="G10" s="100" t="s">
        <v>584</v>
      </c>
      <c r="H10" s="126" t="s">
        <v>0</v>
      </c>
      <c r="I10" s="347">
        <v>0</v>
      </c>
      <c r="J10" s="187">
        <v>0</v>
      </c>
      <c r="K10" s="187">
        <v>0</v>
      </c>
      <c r="L10" s="187">
        <v>0</v>
      </c>
      <c r="M10" s="100" t="s">
        <v>1394</v>
      </c>
      <c r="N10" s="100"/>
      <c r="O10" s="100"/>
    </row>
    <row r="11" spans="1:15" ht="14.45">
      <c r="A11" s="222"/>
      <c r="B11" s="222"/>
      <c r="C11" s="101" t="s">
        <v>1393</v>
      </c>
      <c r="D11" s="101" t="s">
        <v>868</v>
      </c>
      <c r="E11" s="101" t="s">
        <v>1129</v>
      </c>
      <c r="F11" s="101" t="s">
        <v>424</v>
      </c>
      <c r="G11" s="101" t="s">
        <v>401</v>
      </c>
      <c r="H11" s="127" t="s">
        <v>0</v>
      </c>
      <c r="I11" s="347">
        <v>0</v>
      </c>
      <c r="J11" s="187">
        <v>0</v>
      </c>
      <c r="K11" s="187">
        <v>0</v>
      </c>
      <c r="L11" s="187">
        <v>0</v>
      </c>
      <c r="M11" s="101" t="s">
        <v>1394</v>
      </c>
      <c r="N11" s="101"/>
      <c r="O11" s="101"/>
    </row>
    <row r="12" spans="1:15" ht="14.45">
      <c r="A12" s="222"/>
      <c r="B12" s="222"/>
      <c r="C12" s="101" t="s">
        <v>1393</v>
      </c>
      <c r="D12" s="101" t="s">
        <v>869</v>
      </c>
      <c r="E12" s="101" t="s">
        <v>1129</v>
      </c>
      <c r="F12" s="101" t="s">
        <v>424</v>
      </c>
      <c r="G12" s="101" t="s">
        <v>407</v>
      </c>
      <c r="H12" s="127" t="s">
        <v>0</v>
      </c>
      <c r="I12" s="347">
        <v>0</v>
      </c>
      <c r="J12" s="187">
        <v>0</v>
      </c>
      <c r="K12" s="187">
        <v>0</v>
      </c>
      <c r="L12" s="187">
        <v>0</v>
      </c>
      <c r="M12" s="101" t="s">
        <v>1394</v>
      </c>
      <c r="N12" s="101"/>
      <c r="O12" s="101"/>
    </row>
    <row r="13" spans="1:15" ht="14.45">
      <c r="A13" s="222"/>
      <c r="B13" s="222"/>
      <c r="C13" s="101" t="s">
        <v>1393</v>
      </c>
      <c r="D13" s="101" t="s">
        <v>870</v>
      </c>
      <c r="E13" s="101" t="s">
        <v>1129</v>
      </c>
      <c r="F13" s="101" t="s">
        <v>434</v>
      </c>
      <c r="G13" s="101" t="s">
        <v>584</v>
      </c>
      <c r="H13" s="127" t="s">
        <v>0</v>
      </c>
      <c r="I13" s="347">
        <v>0</v>
      </c>
      <c r="J13" s="187">
        <v>0</v>
      </c>
      <c r="K13" s="187">
        <v>0</v>
      </c>
      <c r="L13" s="187">
        <v>0</v>
      </c>
      <c r="M13" s="101" t="s">
        <v>1394</v>
      </c>
      <c r="N13" s="101"/>
      <c r="O13" s="101"/>
    </row>
    <row r="14" spans="1:15" ht="14.45">
      <c r="A14" s="222"/>
      <c r="B14" s="222"/>
      <c r="C14" s="101" t="s">
        <v>1393</v>
      </c>
      <c r="D14" s="101" t="s">
        <v>871</v>
      </c>
      <c r="E14" s="101" t="s">
        <v>1129</v>
      </c>
      <c r="F14" s="101" t="s">
        <v>434</v>
      </c>
      <c r="G14" s="101" t="s">
        <v>401</v>
      </c>
      <c r="H14" s="127" t="s">
        <v>0</v>
      </c>
      <c r="I14" s="347">
        <v>0</v>
      </c>
      <c r="J14" s="187">
        <v>0</v>
      </c>
      <c r="K14" s="187">
        <v>0</v>
      </c>
      <c r="L14" s="187">
        <v>0</v>
      </c>
      <c r="M14" s="101" t="s">
        <v>1394</v>
      </c>
      <c r="N14" s="101"/>
      <c r="O14" s="101"/>
    </row>
    <row r="15" spans="1:15" ht="14.45">
      <c r="A15" s="222"/>
      <c r="B15" s="222"/>
      <c r="C15" s="101" t="s">
        <v>1393</v>
      </c>
      <c r="D15" s="101" t="s">
        <v>872</v>
      </c>
      <c r="E15" s="101" t="s">
        <v>1129</v>
      </c>
      <c r="F15" s="101" t="s">
        <v>434</v>
      </c>
      <c r="G15" s="101" t="s">
        <v>407</v>
      </c>
      <c r="H15" s="127" t="s">
        <v>0</v>
      </c>
      <c r="I15" s="347">
        <v>0</v>
      </c>
      <c r="J15" s="187">
        <v>0</v>
      </c>
      <c r="K15" s="187">
        <v>0</v>
      </c>
      <c r="L15" s="187">
        <v>0</v>
      </c>
      <c r="M15" s="101" t="s">
        <v>1394</v>
      </c>
      <c r="N15" s="101"/>
      <c r="O15" s="101"/>
    </row>
    <row r="16" spans="1:15" ht="14.45">
      <c r="A16" s="222" t="s">
        <v>396</v>
      </c>
      <c r="B16" s="222"/>
      <c r="C16" s="101" t="s">
        <v>873</v>
      </c>
      <c r="D16" s="101" t="s">
        <v>874</v>
      </c>
      <c r="E16" s="101" t="s">
        <v>875</v>
      </c>
      <c r="F16" s="101" t="s">
        <v>424</v>
      </c>
      <c r="G16" s="101" t="s">
        <v>584</v>
      </c>
      <c r="H16" s="127" t="s">
        <v>0</v>
      </c>
      <c r="I16" s="347">
        <v>0</v>
      </c>
      <c r="J16" s="187">
        <v>6.13344009039408</v>
      </c>
      <c r="K16" s="187">
        <v>6.0962909438000104</v>
      </c>
      <c r="L16" s="187">
        <v>6.0412368130509098</v>
      </c>
      <c r="M16" s="101" t="s">
        <v>1394</v>
      </c>
      <c r="N16" s="101"/>
      <c r="O16" s="101"/>
    </row>
    <row r="17" spans="1:15" ht="14.45">
      <c r="A17" s="222"/>
      <c r="B17" s="222"/>
      <c r="C17" s="101" t="s">
        <v>873</v>
      </c>
      <c r="D17" s="101" t="s">
        <v>876</v>
      </c>
      <c r="E17" s="101" t="s">
        <v>875</v>
      </c>
      <c r="F17" s="101" t="s">
        <v>424</v>
      </c>
      <c r="G17" s="101" t="s">
        <v>401</v>
      </c>
      <c r="H17" s="127" t="s">
        <v>0</v>
      </c>
      <c r="I17" s="347">
        <v>0</v>
      </c>
      <c r="J17" s="187">
        <v>1.4452701320841801</v>
      </c>
      <c r="K17" s="187">
        <v>1.3762334382713299</v>
      </c>
      <c r="L17" s="187">
        <v>1.3416266877479399</v>
      </c>
      <c r="M17" s="101" t="s">
        <v>1394</v>
      </c>
      <c r="N17" s="101"/>
      <c r="O17" s="101"/>
    </row>
    <row r="18" spans="1:15" ht="14.45">
      <c r="A18" s="222"/>
      <c r="B18" s="222"/>
      <c r="C18" s="101" t="s">
        <v>873</v>
      </c>
      <c r="D18" s="101" t="s">
        <v>877</v>
      </c>
      <c r="E18" s="101" t="s">
        <v>875</v>
      </c>
      <c r="F18" s="101" t="s">
        <v>424</v>
      </c>
      <c r="G18" s="101" t="s">
        <v>407</v>
      </c>
      <c r="H18" s="127" t="s">
        <v>0</v>
      </c>
      <c r="I18" s="347">
        <v>0</v>
      </c>
      <c r="J18" s="187">
        <v>2.5912466349940999</v>
      </c>
      <c r="K18" s="187">
        <v>2.4647176828528901</v>
      </c>
      <c r="L18" s="187">
        <v>2.3354325857528599</v>
      </c>
      <c r="M18" s="101" t="s">
        <v>1394</v>
      </c>
      <c r="N18" s="101"/>
      <c r="O18" s="101"/>
    </row>
    <row r="19" spans="1:15" ht="14.45">
      <c r="A19" s="222"/>
      <c r="B19" s="222"/>
      <c r="C19" s="101" t="s">
        <v>873</v>
      </c>
      <c r="D19" s="101" t="s">
        <v>878</v>
      </c>
      <c r="E19" s="101" t="s">
        <v>875</v>
      </c>
      <c r="F19" s="101" t="s">
        <v>434</v>
      </c>
      <c r="G19" s="101" t="s">
        <v>584</v>
      </c>
      <c r="H19" s="127" t="s">
        <v>0</v>
      </c>
      <c r="I19" s="347">
        <v>0</v>
      </c>
      <c r="J19" s="187">
        <v>1.6318935386209501</v>
      </c>
      <c r="K19" s="187">
        <v>1.6318935386209501</v>
      </c>
      <c r="L19" s="187">
        <v>1.6318935386209501</v>
      </c>
      <c r="M19" s="101" t="s">
        <v>1394</v>
      </c>
      <c r="N19" s="101"/>
      <c r="O19" s="101"/>
    </row>
    <row r="20" spans="1:15" ht="14.45">
      <c r="A20" s="222"/>
      <c r="B20" s="222"/>
      <c r="C20" s="101" t="s">
        <v>873</v>
      </c>
      <c r="D20" s="101" t="s">
        <v>879</v>
      </c>
      <c r="E20" s="101" t="s">
        <v>875</v>
      </c>
      <c r="F20" s="101" t="s">
        <v>434</v>
      </c>
      <c r="G20" s="101" t="s">
        <v>401</v>
      </c>
      <c r="H20" s="127" t="s">
        <v>0</v>
      </c>
      <c r="I20" s="347">
        <v>0</v>
      </c>
      <c r="J20" s="187">
        <v>0.95997710000596204</v>
      </c>
      <c r="K20" s="187">
        <v>0.93667353979860801</v>
      </c>
      <c r="L20" s="187">
        <v>0.91506716081894302</v>
      </c>
      <c r="M20" s="101" t="s">
        <v>1394</v>
      </c>
      <c r="N20" s="101"/>
      <c r="O20" s="101"/>
    </row>
    <row r="21" spans="1:15" ht="14.45">
      <c r="A21" s="222"/>
      <c r="B21" s="222"/>
      <c r="C21" s="101" t="s">
        <v>873</v>
      </c>
      <c r="D21" s="101" t="s">
        <v>880</v>
      </c>
      <c r="E21" s="101" t="s">
        <v>875</v>
      </c>
      <c r="F21" s="101" t="s">
        <v>434</v>
      </c>
      <c r="G21" s="101" t="s">
        <v>407</v>
      </c>
      <c r="H21" s="127" t="s">
        <v>0</v>
      </c>
      <c r="I21" s="347">
        <v>0</v>
      </c>
      <c r="J21" s="187">
        <v>1.65319905111737</v>
      </c>
      <c r="K21" s="187">
        <v>1.62761101505456</v>
      </c>
      <c r="L21" s="187">
        <v>1.60306498185368</v>
      </c>
      <c r="M21" s="101" t="s">
        <v>1394</v>
      </c>
      <c r="N21" s="101"/>
      <c r="O21" s="101"/>
    </row>
    <row r="22" spans="1:15" ht="14.45">
      <c r="A22" s="222"/>
      <c r="B22" s="222"/>
      <c r="C22" s="101" t="s">
        <v>873</v>
      </c>
      <c r="D22" s="101" t="s">
        <v>881</v>
      </c>
      <c r="E22" s="101" t="s">
        <v>882</v>
      </c>
      <c r="F22" s="101" t="s">
        <v>424</v>
      </c>
      <c r="G22" s="101" t="s">
        <v>584</v>
      </c>
      <c r="H22" s="127" t="s">
        <v>0</v>
      </c>
      <c r="I22" s="347">
        <v>2</v>
      </c>
      <c r="J22" s="187">
        <v>13.592141470110001</v>
      </c>
      <c r="K22" s="187">
        <v>13.5782374041511</v>
      </c>
      <c r="L22" s="187">
        <v>13.5387908307759</v>
      </c>
      <c r="M22" s="101" t="s">
        <v>1394</v>
      </c>
      <c r="N22" s="101"/>
      <c r="O22" s="101"/>
    </row>
    <row r="23" spans="1:15" ht="14.45">
      <c r="A23" s="222"/>
      <c r="B23" s="222"/>
      <c r="C23" s="101" t="s">
        <v>873</v>
      </c>
      <c r="D23" s="101" t="s">
        <v>883</v>
      </c>
      <c r="E23" s="101" t="s">
        <v>882</v>
      </c>
      <c r="F23" s="101" t="s">
        <v>424</v>
      </c>
      <c r="G23" s="101" t="s">
        <v>401</v>
      </c>
      <c r="H23" s="127" t="s">
        <v>0</v>
      </c>
      <c r="I23" s="347">
        <v>0</v>
      </c>
      <c r="J23" s="187">
        <v>1.1780577016110001</v>
      </c>
      <c r="K23" s="187">
        <v>1.1709084211185501</v>
      </c>
      <c r="L23" s="187">
        <v>1.16568330179797</v>
      </c>
      <c r="M23" s="101" t="s">
        <v>1394</v>
      </c>
      <c r="N23" s="101"/>
      <c r="O23" s="101"/>
    </row>
    <row r="24" spans="1:15" ht="14.45">
      <c r="A24" s="222"/>
      <c r="B24" s="222"/>
      <c r="C24" s="101" t="s">
        <v>873</v>
      </c>
      <c r="D24" s="101" t="s">
        <v>884</v>
      </c>
      <c r="E24" s="101" t="s">
        <v>882</v>
      </c>
      <c r="F24" s="101" t="s">
        <v>424</v>
      </c>
      <c r="G24" s="101" t="s">
        <v>407</v>
      </c>
      <c r="H24" s="127" t="s">
        <v>0</v>
      </c>
      <c r="I24" s="347">
        <v>0</v>
      </c>
      <c r="J24" s="187">
        <v>1.9844281677700499</v>
      </c>
      <c r="K24" s="187">
        <v>1.9162668687658599</v>
      </c>
      <c r="L24" s="187">
        <v>1.92875066586505</v>
      </c>
      <c r="M24" s="101" t="s">
        <v>1394</v>
      </c>
      <c r="N24" s="101"/>
      <c r="O24" s="101"/>
    </row>
    <row r="25" spans="1:15" ht="14.45">
      <c r="A25" s="222"/>
      <c r="B25" s="222"/>
      <c r="C25" s="101" t="s">
        <v>873</v>
      </c>
      <c r="D25" s="101" t="s">
        <v>885</v>
      </c>
      <c r="E25" s="101" t="s">
        <v>882</v>
      </c>
      <c r="F25" s="101" t="s">
        <v>434</v>
      </c>
      <c r="G25" s="101" t="s">
        <v>584</v>
      </c>
      <c r="H25" s="127" t="s">
        <v>0</v>
      </c>
      <c r="I25" s="347">
        <v>0</v>
      </c>
      <c r="J25" s="187">
        <v>0.44221044983797803</v>
      </c>
      <c r="K25" s="187">
        <v>0.44221044983797803</v>
      </c>
      <c r="L25" s="187">
        <v>0.44221044983797803</v>
      </c>
      <c r="M25" s="101" t="s">
        <v>1394</v>
      </c>
      <c r="N25" s="101"/>
      <c r="O25" s="101"/>
    </row>
    <row r="26" spans="1:15" ht="14.45">
      <c r="A26" s="222"/>
      <c r="B26" s="222"/>
      <c r="C26" s="101" t="s">
        <v>873</v>
      </c>
      <c r="D26" s="101" t="s">
        <v>886</v>
      </c>
      <c r="E26" s="101" t="s">
        <v>882</v>
      </c>
      <c r="F26" s="101" t="s">
        <v>434</v>
      </c>
      <c r="G26" s="101" t="s">
        <v>401</v>
      </c>
      <c r="H26" s="127" t="s">
        <v>0</v>
      </c>
      <c r="I26" s="347">
        <v>0</v>
      </c>
      <c r="J26" s="187">
        <v>0.11840768723713301</v>
      </c>
      <c r="K26" s="187">
        <v>0.11840768723713301</v>
      </c>
      <c r="L26" s="187">
        <v>0.11840768723713301</v>
      </c>
      <c r="M26" s="101" t="s">
        <v>1394</v>
      </c>
      <c r="N26" s="101"/>
      <c r="O26" s="101"/>
    </row>
    <row r="27" spans="1:15" ht="14.45">
      <c r="A27" s="222"/>
      <c r="B27" s="222"/>
      <c r="C27" s="101" t="s">
        <v>873</v>
      </c>
      <c r="D27" s="101" t="s">
        <v>887</v>
      </c>
      <c r="E27" s="101" t="s">
        <v>882</v>
      </c>
      <c r="F27" s="101" t="s">
        <v>434</v>
      </c>
      <c r="G27" s="101" t="s">
        <v>407</v>
      </c>
      <c r="H27" s="127" t="s">
        <v>0</v>
      </c>
      <c r="I27" s="347">
        <v>0</v>
      </c>
      <c r="J27" s="187">
        <v>0.11840768723713301</v>
      </c>
      <c r="K27" s="187">
        <v>0.11840768723713301</v>
      </c>
      <c r="L27" s="187">
        <v>0.11840768723713301</v>
      </c>
      <c r="M27" s="101" t="s">
        <v>1394</v>
      </c>
      <c r="N27" s="101"/>
      <c r="O27" s="101"/>
    </row>
    <row r="28" spans="1:15" ht="14.45">
      <c r="A28" s="222"/>
      <c r="B28" s="222"/>
      <c r="C28" s="101" t="s">
        <v>873</v>
      </c>
      <c r="D28" s="101" t="s">
        <v>888</v>
      </c>
      <c r="E28" s="101" t="s">
        <v>889</v>
      </c>
      <c r="F28" s="101" t="s">
        <v>424</v>
      </c>
      <c r="G28" s="101" t="s">
        <v>584</v>
      </c>
      <c r="H28" s="127" t="s">
        <v>0</v>
      </c>
      <c r="I28" s="347">
        <v>2</v>
      </c>
      <c r="J28" s="187">
        <v>7.2537076650035699</v>
      </c>
      <c r="K28" s="187">
        <v>7.2484658699963402</v>
      </c>
      <c r="L28" s="187">
        <v>7.2394094664824697</v>
      </c>
      <c r="M28" s="101" t="s">
        <v>1394</v>
      </c>
      <c r="N28" s="101"/>
      <c r="O28" s="101"/>
    </row>
    <row r="29" spans="1:15" ht="14.45">
      <c r="A29" s="222"/>
      <c r="B29" s="222"/>
      <c r="C29" s="101" t="s">
        <v>873</v>
      </c>
      <c r="D29" s="101" t="s">
        <v>890</v>
      </c>
      <c r="E29" s="101" t="s">
        <v>889</v>
      </c>
      <c r="F29" s="101" t="s">
        <v>424</v>
      </c>
      <c r="G29" s="101" t="s">
        <v>401</v>
      </c>
      <c r="H29" s="127" t="s">
        <v>0</v>
      </c>
      <c r="I29" s="347">
        <v>0</v>
      </c>
      <c r="J29" s="187">
        <v>0.83909507329274102</v>
      </c>
      <c r="K29" s="187">
        <v>0.834901341971097</v>
      </c>
      <c r="L29" s="187">
        <v>0.83998352924600195</v>
      </c>
      <c r="M29" s="101" t="s">
        <v>1394</v>
      </c>
      <c r="N29" s="101"/>
      <c r="O29" s="101"/>
    </row>
    <row r="30" spans="1:15" ht="14.45">
      <c r="A30" s="222"/>
      <c r="B30" s="222"/>
      <c r="C30" s="101" t="s">
        <v>873</v>
      </c>
      <c r="D30" s="101" t="s">
        <v>891</v>
      </c>
      <c r="E30" s="101" t="s">
        <v>889</v>
      </c>
      <c r="F30" s="101" t="s">
        <v>424</v>
      </c>
      <c r="G30" s="101" t="s">
        <v>407</v>
      </c>
      <c r="H30" s="127" t="s">
        <v>0</v>
      </c>
      <c r="I30" s="347">
        <v>2</v>
      </c>
      <c r="J30" s="187">
        <v>2.7064551731630901</v>
      </c>
      <c r="K30" s="187">
        <v>2.7332476257058</v>
      </c>
      <c r="L30" s="187">
        <v>2.74778609523303</v>
      </c>
      <c r="M30" s="101" t="s">
        <v>1394</v>
      </c>
      <c r="N30" s="101"/>
      <c r="O30" s="101"/>
    </row>
    <row r="31" spans="1:15" ht="14.45">
      <c r="A31" s="222"/>
      <c r="B31" s="222"/>
      <c r="C31" s="101" t="s">
        <v>873</v>
      </c>
      <c r="D31" s="101" t="s">
        <v>892</v>
      </c>
      <c r="E31" s="101" t="s">
        <v>889</v>
      </c>
      <c r="F31" s="101" t="s">
        <v>434</v>
      </c>
      <c r="G31" s="101" t="s">
        <v>584</v>
      </c>
      <c r="H31" s="127" t="s">
        <v>0</v>
      </c>
      <c r="I31" s="347">
        <v>0</v>
      </c>
      <c r="J31" s="187">
        <v>0.34582535376351597</v>
      </c>
      <c r="K31" s="187">
        <v>0.34471377745817</v>
      </c>
      <c r="L31" s="187">
        <v>0.34471377745817</v>
      </c>
      <c r="M31" s="101" t="s">
        <v>1394</v>
      </c>
      <c r="N31" s="101"/>
      <c r="O31" s="101"/>
    </row>
    <row r="32" spans="1:15" ht="14.45">
      <c r="A32" s="222"/>
      <c r="B32" s="222"/>
      <c r="C32" s="101" t="s">
        <v>873</v>
      </c>
      <c r="D32" s="101" t="s">
        <v>893</v>
      </c>
      <c r="E32" s="101" t="s">
        <v>889</v>
      </c>
      <c r="F32" s="101" t="s">
        <v>434</v>
      </c>
      <c r="G32" s="101" t="s">
        <v>401</v>
      </c>
      <c r="H32" s="127" t="s">
        <v>0</v>
      </c>
      <c r="I32" s="347">
        <v>0</v>
      </c>
      <c r="J32" s="187">
        <v>0</v>
      </c>
      <c r="K32" s="187">
        <v>0</v>
      </c>
      <c r="L32" s="187">
        <v>0</v>
      </c>
      <c r="M32" s="101" t="s">
        <v>1394</v>
      </c>
      <c r="N32" s="101"/>
      <c r="O32" s="101"/>
    </row>
    <row r="33" spans="1:15" ht="14.45">
      <c r="A33" s="222"/>
      <c r="B33" s="222"/>
      <c r="C33" s="101" t="s">
        <v>873</v>
      </c>
      <c r="D33" s="101" t="s">
        <v>894</v>
      </c>
      <c r="E33" s="101" t="s">
        <v>889</v>
      </c>
      <c r="F33" s="101" t="s">
        <v>434</v>
      </c>
      <c r="G33" s="101" t="s">
        <v>407</v>
      </c>
      <c r="H33" s="127" t="s">
        <v>0</v>
      </c>
      <c r="I33" s="347">
        <v>0</v>
      </c>
      <c r="J33" s="187">
        <v>0.19865696623142901</v>
      </c>
      <c r="K33" s="187">
        <v>0.19855556788523901</v>
      </c>
      <c r="L33" s="187">
        <v>0.19853464598661</v>
      </c>
      <c r="M33" s="101" t="s">
        <v>1394</v>
      </c>
      <c r="N33" s="101"/>
      <c r="O33" s="101"/>
    </row>
    <row r="34" spans="1:15" ht="14.45">
      <c r="A34" s="222"/>
      <c r="B34" s="222"/>
      <c r="C34" s="101" t="s">
        <v>873</v>
      </c>
      <c r="D34" s="101" t="s">
        <v>895</v>
      </c>
      <c r="E34" s="101" t="s">
        <v>896</v>
      </c>
      <c r="F34" s="101" t="s">
        <v>424</v>
      </c>
      <c r="G34" s="101" t="s">
        <v>584</v>
      </c>
      <c r="H34" s="127" t="s">
        <v>0</v>
      </c>
      <c r="I34" s="347">
        <v>0</v>
      </c>
      <c r="J34" s="187">
        <v>0</v>
      </c>
      <c r="K34" s="187">
        <v>0</v>
      </c>
      <c r="L34" s="187">
        <v>0</v>
      </c>
      <c r="M34" s="101" t="s">
        <v>1394</v>
      </c>
      <c r="N34" s="101"/>
      <c r="O34" s="101"/>
    </row>
    <row r="35" spans="1:15" ht="14.45">
      <c r="A35" s="222"/>
      <c r="B35" s="222"/>
      <c r="C35" s="101" t="s">
        <v>873</v>
      </c>
      <c r="D35" s="101" t="s">
        <v>897</v>
      </c>
      <c r="E35" s="101" t="s">
        <v>896</v>
      </c>
      <c r="F35" s="101" t="s">
        <v>424</v>
      </c>
      <c r="G35" s="101" t="s">
        <v>401</v>
      </c>
      <c r="H35" s="127" t="s">
        <v>0</v>
      </c>
      <c r="I35" s="347">
        <v>0</v>
      </c>
      <c r="J35" s="187">
        <v>0</v>
      </c>
      <c r="K35" s="187">
        <v>0</v>
      </c>
      <c r="L35" s="187">
        <v>0</v>
      </c>
      <c r="M35" s="101" t="s">
        <v>1394</v>
      </c>
      <c r="N35" s="101"/>
      <c r="O35" s="101"/>
    </row>
    <row r="36" spans="1:15" ht="14.45">
      <c r="A36" s="222"/>
      <c r="B36" s="222"/>
      <c r="C36" s="101" t="s">
        <v>873</v>
      </c>
      <c r="D36" s="101" t="s">
        <v>898</v>
      </c>
      <c r="E36" s="101" t="s">
        <v>896</v>
      </c>
      <c r="F36" s="101" t="s">
        <v>424</v>
      </c>
      <c r="G36" s="101" t="s">
        <v>407</v>
      </c>
      <c r="H36" s="127" t="s">
        <v>0</v>
      </c>
      <c r="I36" s="347">
        <v>0</v>
      </c>
      <c r="J36" s="187">
        <v>0</v>
      </c>
      <c r="K36" s="187">
        <v>0</v>
      </c>
      <c r="L36" s="187">
        <v>0</v>
      </c>
      <c r="M36" s="101" t="s">
        <v>1394</v>
      </c>
      <c r="N36" s="101"/>
      <c r="O36" s="101"/>
    </row>
    <row r="37" spans="1:15" ht="14.45">
      <c r="A37" s="222"/>
      <c r="B37" s="222"/>
      <c r="C37" s="101" t="s">
        <v>873</v>
      </c>
      <c r="D37" s="101" t="s">
        <v>899</v>
      </c>
      <c r="E37" s="101" t="s">
        <v>896</v>
      </c>
      <c r="F37" s="101" t="s">
        <v>434</v>
      </c>
      <c r="G37" s="101" t="s">
        <v>584</v>
      </c>
      <c r="H37" s="127" t="s">
        <v>0</v>
      </c>
      <c r="I37" s="347">
        <v>0</v>
      </c>
      <c r="J37" s="187">
        <v>0</v>
      </c>
      <c r="K37" s="187">
        <v>0</v>
      </c>
      <c r="L37" s="187">
        <v>0</v>
      </c>
      <c r="M37" s="101" t="s">
        <v>1394</v>
      </c>
      <c r="N37" s="101"/>
      <c r="O37" s="101"/>
    </row>
    <row r="38" spans="1:15" ht="14.45">
      <c r="A38" s="222"/>
      <c r="B38" s="222"/>
      <c r="C38" s="101" t="s">
        <v>873</v>
      </c>
      <c r="D38" s="101" t="s">
        <v>900</v>
      </c>
      <c r="E38" s="101" t="s">
        <v>896</v>
      </c>
      <c r="F38" s="101" t="s">
        <v>434</v>
      </c>
      <c r="G38" s="101" t="s">
        <v>401</v>
      </c>
      <c r="H38" s="127" t="s">
        <v>0</v>
      </c>
      <c r="I38" s="347">
        <v>0</v>
      </c>
      <c r="J38" s="187">
        <v>0</v>
      </c>
      <c r="K38" s="187">
        <v>0</v>
      </c>
      <c r="L38" s="187">
        <v>0</v>
      </c>
      <c r="M38" s="101" t="s">
        <v>1394</v>
      </c>
      <c r="N38" s="101"/>
      <c r="O38" s="101"/>
    </row>
    <row r="39" spans="1:15" ht="14.45">
      <c r="A39" s="222"/>
      <c r="B39" s="222"/>
      <c r="C39" s="101" t="s">
        <v>873</v>
      </c>
      <c r="D39" s="101" t="s">
        <v>901</v>
      </c>
      <c r="E39" s="101" t="s">
        <v>896</v>
      </c>
      <c r="F39" s="101" t="s">
        <v>434</v>
      </c>
      <c r="G39" s="101" t="s">
        <v>407</v>
      </c>
      <c r="H39" s="127" t="s">
        <v>0</v>
      </c>
      <c r="I39" s="347">
        <v>0</v>
      </c>
      <c r="J39" s="187">
        <v>0</v>
      </c>
      <c r="K39" s="187">
        <v>0</v>
      </c>
      <c r="L39" s="187">
        <v>0</v>
      </c>
      <c r="M39" s="101" t="s">
        <v>1394</v>
      </c>
      <c r="N39" s="101"/>
      <c r="O39" s="101"/>
    </row>
    <row r="40" spans="1:15" ht="14.45">
      <c r="A40" s="222"/>
      <c r="B40" s="222"/>
      <c r="C40" s="101" t="s">
        <v>873</v>
      </c>
      <c r="D40" s="101" t="s">
        <v>902</v>
      </c>
      <c r="E40" s="101" t="s">
        <v>1395</v>
      </c>
      <c r="F40" s="101" t="s">
        <v>424</v>
      </c>
      <c r="G40" s="101" t="s">
        <v>584</v>
      </c>
      <c r="H40" s="127" t="s">
        <v>0</v>
      </c>
      <c r="I40" s="347">
        <v>0</v>
      </c>
      <c r="J40" s="187">
        <v>0</v>
      </c>
      <c r="K40" s="187">
        <v>0</v>
      </c>
      <c r="L40" s="187">
        <v>0</v>
      </c>
      <c r="M40" s="101" t="s">
        <v>1394</v>
      </c>
      <c r="N40" s="101"/>
      <c r="O40" s="101"/>
    </row>
    <row r="41" spans="1:15" ht="14.45">
      <c r="A41" s="222"/>
      <c r="B41" s="222"/>
      <c r="C41" s="101" t="s">
        <v>873</v>
      </c>
      <c r="D41" s="101" t="s">
        <v>904</v>
      </c>
      <c r="E41" s="101" t="s">
        <v>1395</v>
      </c>
      <c r="F41" s="101" t="s">
        <v>424</v>
      </c>
      <c r="G41" s="101" t="s">
        <v>401</v>
      </c>
      <c r="H41" s="127" t="s">
        <v>0</v>
      </c>
      <c r="I41" s="347">
        <v>0</v>
      </c>
      <c r="J41" s="187">
        <v>0</v>
      </c>
      <c r="K41" s="187">
        <v>0</v>
      </c>
      <c r="L41" s="187">
        <v>0</v>
      </c>
      <c r="M41" s="101" t="s">
        <v>1394</v>
      </c>
      <c r="N41" s="101"/>
      <c r="O41" s="101"/>
    </row>
    <row r="42" spans="1:15" ht="14.45">
      <c r="A42" s="222"/>
      <c r="B42" s="222"/>
      <c r="C42" s="101" t="s">
        <v>873</v>
      </c>
      <c r="D42" s="101" t="s">
        <v>905</v>
      </c>
      <c r="E42" s="101" t="s">
        <v>1395</v>
      </c>
      <c r="F42" s="101" t="s">
        <v>424</v>
      </c>
      <c r="G42" s="101" t="s">
        <v>407</v>
      </c>
      <c r="H42" s="127" t="s">
        <v>0</v>
      </c>
      <c r="I42" s="347">
        <v>0</v>
      </c>
      <c r="J42" s="187">
        <v>0</v>
      </c>
      <c r="K42" s="187">
        <v>0</v>
      </c>
      <c r="L42" s="187">
        <v>0</v>
      </c>
      <c r="M42" s="101" t="s">
        <v>1394</v>
      </c>
      <c r="N42" s="101"/>
      <c r="O42" s="101"/>
    </row>
    <row r="43" spans="1:15" ht="14.45">
      <c r="A43" s="222"/>
      <c r="B43" s="222"/>
      <c r="C43" s="101" t="s">
        <v>873</v>
      </c>
      <c r="D43" s="101" t="s">
        <v>906</v>
      </c>
      <c r="E43" s="101" t="s">
        <v>1395</v>
      </c>
      <c r="F43" s="101" t="s">
        <v>434</v>
      </c>
      <c r="G43" s="101" t="s">
        <v>584</v>
      </c>
      <c r="H43" s="127" t="s">
        <v>0</v>
      </c>
      <c r="I43" s="347">
        <v>0</v>
      </c>
      <c r="J43" s="187">
        <v>0</v>
      </c>
      <c r="K43" s="187">
        <v>0</v>
      </c>
      <c r="L43" s="187">
        <v>0</v>
      </c>
      <c r="M43" s="101" t="s">
        <v>1394</v>
      </c>
      <c r="N43" s="101"/>
      <c r="O43" s="101"/>
    </row>
    <row r="44" spans="1:15" ht="14.45">
      <c r="A44" s="222"/>
      <c r="B44" s="222"/>
      <c r="C44" s="101" t="s">
        <v>873</v>
      </c>
      <c r="D44" s="101" t="s">
        <v>907</v>
      </c>
      <c r="E44" s="101" t="s">
        <v>1395</v>
      </c>
      <c r="F44" s="101" t="s">
        <v>434</v>
      </c>
      <c r="G44" s="101" t="s">
        <v>401</v>
      </c>
      <c r="H44" s="127" t="s">
        <v>0</v>
      </c>
      <c r="I44" s="347">
        <v>0</v>
      </c>
      <c r="J44" s="187">
        <v>0</v>
      </c>
      <c r="K44" s="187">
        <v>0</v>
      </c>
      <c r="L44" s="187">
        <v>0</v>
      </c>
      <c r="M44" s="101" t="s">
        <v>1394</v>
      </c>
      <c r="N44" s="101"/>
      <c r="O44" s="101"/>
    </row>
    <row r="45" spans="1:15" ht="14.45">
      <c r="A45" s="222"/>
      <c r="B45" s="222"/>
      <c r="C45" s="101" t="s">
        <v>873</v>
      </c>
      <c r="D45" s="101" t="s">
        <v>908</v>
      </c>
      <c r="E45" s="101" t="s">
        <v>1395</v>
      </c>
      <c r="F45" s="101" t="s">
        <v>434</v>
      </c>
      <c r="G45" s="101" t="s">
        <v>407</v>
      </c>
      <c r="H45" s="127" t="s">
        <v>0</v>
      </c>
      <c r="I45" s="347">
        <v>0</v>
      </c>
      <c r="J45" s="187">
        <v>0</v>
      </c>
      <c r="K45" s="187">
        <v>0</v>
      </c>
      <c r="L45" s="187">
        <v>0</v>
      </c>
      <c r="M45" s="101" t="s">
        <v>1394</v>
      </c>
      <c r="N45" s="101"/>
      <c r="O45" s="101"/>
    </row>
    <row r="46" spans="1:15" ht="14.45">
      <c r="A46" s="222"/>
      <c r="B46" s="222"/>
      <c r="C46" s="101" t="s">
        <v>873</v>
      </c>
      <c r="D46" s="101" t="s">
        <v>909</v>
      </c>
      <c r="E46" s="101" t="s">
        <v>917</v>
      </c>
      <c r="F46" s="101" t="s">
        <v>424</v>
      </c>
      <c r="G46" s="101" t="s">
        <v>584</v>
      </c>
      <c r="H46" s="127" t="s">
        <v>0</v>
      </c>
      <c r="I46" s="347">
        <v>0</v>
      </c>
      <c r="J46" s="187">
        <v>0</v>
      </c>
      <c r="K46" s="187">
        <v>0</v>
      </c>
      <c r="L46" s="187">
        <v>0</v>
      </c>
      <c r="M46" s="101" t="s">
        <v>1394</v>
      </c>
      <c r="N46" s="101"/>
      <c r="O46" s="101"/>
    </row>
    <row r="47" spans="1:15" ht="14.45">
      <c r="A47" s="222"/>
      <c r="B47" s="222"/>
      <c r="C47" s="101" t="s">
        <v>873</v>
      </c>
      <c r="D47" s="101" t="s">
        <v>911</v>
      </c>
      <c r="E47" s="101" t="s">
        <v>917</v>
      </c>
      <c r="F47" s="101" t="s">
        <v>424</v>
      </c>
      <c r="G47" s="101" t="s">
        <v>401</v>
      </c>
      <c r="H47" s="127" t="s">
        <v>0</v>
      </c>
      <c r="I47" s="347">
        <v>0</v>
      </c>
      <c r="J47" s="187">
        <v>0</v>
      </c>
      <c r="K47" s="187">
        <v>0</v>
      </c>
      <c r="L47" s="187">
        <v>0</v>
      </c>
      <c r="M47" s="101" t="s">
        <v>1394</v>
      </c>
      <c r="N47" s="101"/>
      <c r="O47" s="101"/>
    </row>
    <row r="48" spans="1:15" ht="14.45">
      <c r="A48" s="222"/>
      <c r="B48" s="222"/>
      <c r="C48" s="101" t="s">
        <v>873</v>
      </c>
      <c r="D48" s="101" t="s">
        <v>912</v>
      </c>
      <c r="E48" s="101" t="s">
        <v>917</v>
      </c>
      <c r="F48" s="101" t="s">
        <v>424</v>
      </c>
      <c r="G48" s="101" t="s">
        <v>407</v>
      </c>
      <c r="H48" s="127" t="s">
        <v>0</v>
      </c>
      <c r="I48" s="347">
        <v>0</v>
      </c>
      <c r="J48" s="187">
        <v>0</v>
      </c>
      <c r="K48" s="187">
        <v>0</v>
      </c>
      <c r="L48" s="187">
        <v>0</v>
      </c>
      <c r="M48" s="101" t="s">
        <v>1394</v>
      </c>
      <c r="N48" s="101"/>
      <c r="O48" s="101"/>
    </row>
    <row r="49" spans="1:15" ht="14.45">
      <c r="A49" s="222"/>
      <c r="B49" s="222"/>
      <c r="C49" s="101" t="s">
        <v>873</v>
      </c>
      <c r="D49" s="101" t="s">
        <v>913</v>
      </c>
      <c r="E49" s="101" t="s">
        <v>917</v>
      </c>
      <c r="F49" s="101" t="s">
        <v>434</v>
      </c>
      <c r="G49" s="101" t="s">
        <v>584</v>
      </c>
      <c r="H49" s="127" t="s">
        <v>0</v>
      </c>
      <c r="I49" s="347">
        <v>0</v>
      </c>
      <c r="J49" s="187">
        <v>0</v>
      </c>
      <c r="K49" s="187">
        <v>0</v>
      </c>
      <c r="L49" s="187">
        <v>0</v>
      </c>
      <c r="M49" s="101" t="s">
        <v>1394</v>
      </c>
      <c r="N49" s="101"/>
      <c r="O49" s="101"/>
    </row>
    <row r="50" spans="1:15" ht="14.45">
      <c r="A50" s="222"/>
      <c r="B50" s="222"/>
      <c r="C50" s="101" t="s">
        <v>873</v>
      </c>
      <c r="D50" s="101" t="s">
        <v>914</v>
      </c>
      <c r="E50" s="101" t="s">
        <v>917</v>
      </c>
      <c r="F50" s="101" t="s">
        <v>434</v>
      </c>
      <c r="G50" s="101" t="s">
        <v>401</v>
      </c>
      <c r="H50" s="127" t="s">
        <v>0</v>
      </c>
      <c r="I50" s="347">
        <v>0</v>
      </c>
      <c r="J50" s="187">
        <v>0</v>
      </c>
      <c r="K50" s="187">
        <v>0</v>
      </c>
      <c r="L50" s="187">
        <v>0</v>
      </c>
      <c r="M50" s="101" t="s">
        <v>1394</v>
      </c>
      <c r="N50" s="101"/>
      <c r="O50" s="101"/>
    </row>
    <row r="51" spans="1:15" ht="14.45">
      <c r="A51" s="222"/>
      <c r="B51" s="222"/>
      <c r="C51" s="101" t="s">
        <v>873</v>
      </c>
      <c r="D51" s="101" t="s">
        <v>915</v>
      </c>
      <c r="E51" s="101" t="s">
        <v>917</v>
      </c>
      <c r="F51" s="101" t="s">
        <v>434</v>
      </c>
      <c r="G51" s="101" t="s">
        <v>407</v>
      </c>
      <c r="H51" s="127" t="s">
        <v>0</v>
      </c>
      <c r="I51" s="347">
        <v>0</v>
      </c>
      <c r="J51" s="187">
        <v>0</v>
      </c>
      <c r="K51" s="187">
        <v>0</v>
      </c>
      <c r="L51" s="187">
        <v>0</v>
      </c>
      <c r="M51" s="101" t="s">
        <v>1394</v>
      </c>
      <c r="N51" s="101"/>
      <c r="O51" s="101"/>
    </row>
    <row r="52" spans="1:15" ht="14.45">
      <c r="A52" s="222"/>
      <c r="B52" s="222"/>
      <c r="C52" s="101" t="s">
        <v>873</v>
      </c>
      <c r="D52" s="101" t="s">
        <v>916</v>
      </c>
      <c r="E52" s="101" t="s">
        <v>1073</v>
      </c>
      <c r="F52" s="101" t="s">
        <v>424</v>
      </c>
      <c r="G52" s="101" t="s">
        <v>584</v>
      </c>
      <c r="H52" s="127" t="s">
        <v>0</v>
      </c>
      <c r="I52" s="347">
        <v>0</v>
      </c>
      <c r="J52" s="187">
        <v>2.4647349961582998</v>
      </c>
      <c r="K52" s="187">
        <v>2.4544469738111898</v>
      </c>
      <c r="L52" s="187">
        <v>2.44293342616022</v>
      </c>
      <c r="M52" s="101" t="s">
        <v>1394</v>
      </c>
      <c r="N52" s="101"/>
      <c r="O52" s="101"/>
    </row>
    <row r="53" spans="1:15" ht="14.45">
      <c r="A53" s="222"/>
      <c r="B53" s="222"/>
      <c r="C53" s="101" t="s">
        <v>873</v>
      </c>
      <c r="D53" s="101" t="s">
        <v>918</v>
      </c>
      <c r="E53" s="101" t="s">
        <v>1073</v>
      </c>
      <c r="F53" s="101" t="s">
        <v>424</v>
      </c>
      <c r="G53" s="101" t="s">
        <v>401</v>
      </c>
      <c r="H53" s="127" t="s">
        <v>0</v>
      </c>
      <c r="I53" s="347">
        <v>0</v>
      </c>
      <c r="J53" s="187">
        <v>0.35327173464053702</v>
      </c>
      <c r="K53" s="187">
        <v>0.32633364392702802</v>
      </c>
      <c r="L53" s="187">
        <v>0.30104055507175798</v>
      </c>
      <c r="M53" s="101" t="s">
        <v>1394</v>
      </c>
      <c r="N53" s="101"/>
      <c r="O53" s="101"/>
    </row>
    <row r="54" spans="1:15" ht="14.45">
      <c r="A54" s="222"/>
      <c r="B54" s="222"/>
      <c r="C54" s="101" t="s">
        <v>873</v>
      </c>
      <c r="D54" s="101" t="s">
        <v>919</v>
      </c>
      <c r="E54" s="101" t="s">
        <v>1073</v>
      </c>
      <c r="F54" s="101" t="s">
        <v>424</v>
      </c>
      <c r="G54" s="101" t="s">
        <v>407</v>
      </c>
      <c r="H54" s="127" t="s">
        <v>0</v>
      </c>
      <c r="I54" s="347">
        <v>0</v>
      </c>
      <c r="J54" s="187">
        <v>0.54000929039406798</v>
      </c>
      <c r="K54" s="187">
        <v>0.48792293978465301</v>
      </c>
      <c r="L54" s="187">
        <v>0.44428288112275199</v>
      </c>
      <c r="M54" s="101" t="s">
        <v>1394</v>
      </c>
      <c r="N54" s="101"/>
      <c r="O54" s="101"/>
    </row>
    <row r="55" spans="1:15" ht="14.45">
      <c r="A55" s="222"/>
      <c r="B55" s="222"/>
      <c r="C55" s="101" t="s">
        <v>873</v>
      </c>
      <c r="D55" s="101" t="s">
        <v>920</v>
      </c>
      <c r="E55" s="101" t="s">
        <v>1073</v>
      </c>
      <c r="F55" s="101" t="s">
        <v>434</v>
      </c>
      <c r="G55" s="101" t="s">
        <v>584</v>
      </c>
      <c r="H55" s="127" t="s">
        <v>0</v>
      </c>
      <c r="I55" s="347">
        <v>0</v>
      </c>
      <c r="J55" s="187">
        <v>7.2848415408769795E-2</v>
      </c>
      <c r="K55" s="187">
        <v>7.2089264623341795E-2</v>
      </c>
      <c r="L55" s="187">
        <v>7.2089264623341795E-2</v>
      </c>
      <c r="M55" s="101" t="s">
        <v>1394</v>
      </c>
      <c r="N55" s="101"/>
      <c r="O55" s="101"/>
    </row>
    <row r="56" spans="1:15" ht="14.45">
      <c r="A56" s="222"/>
      <c r="B56" s="222"/>
      <c r="C56" s="101" t="s">
        <v>873</v>
      </c>
      <c r="D56" s="101" t="s">
        <v>921</v>
      </c>
      <c r="E56" s="101" t="s">
        <v>1073</v>
      </c>
      <c r="F56" s="101" t="s">
        <v>434</v>
      </c>
      <c r="G56" s="101" t="s">
        <v>401</v>
      </c>
      <c r="H56" s="127" t="s">
        <v>0</v>
      </c>
      <c r="I56" s="347">
        <v>0</v>
      </c>
      <c r="J56" s="187">
        <v>7.2589581481948801E-2</v>
      </c>
      <c r="K56" s="187">
        <v>7.1543416472979002E-2</v>
      </c>
      <c r="L56" s="187">
        <v>7.0688474485481406E-2</v>
      </c>
      <c r="M56" s="101" t="s">
        <v>1394</v>
      </c>
      <c r="N56" s="101"/>
      <c r="O56" s="101"/>
    </row>
    <row r="57" spans="1:15" ht="14.45">
      <c r="A57" s="222"/>
      <c r="B57" s="222"/>
      <c r="C57" s="101" t="s">
        <v>873</v>
      </c>
      <c r="D57" s="101" t="s">
        <v>922</v>
      </c>
      <c r="E57" s="101" t="s">
        <v>1073</v>
      </c>
      <c r="F57" s="101" t="s">
        <v>434</v>
      </c>
      <c r="G57" s="101" t="s">
        <v>407</v>
      </c>
      <c r="H57" s="127" t="s">
        <v>0</v>
      </c>
      <c r="I57" s="347">
        <v>0</v>
      </c>
      <c r="J57" s="187">
        <v>0.145995843410825</v>
      </c>
      <c r="K57" s="187">
        <v>0.14472825052106</v>
      </c>
      <c r="L57" s="187">
        <v>0.14352753256595699</v>
      </c>
      <c r="M57" s="101" t="s">
        <v>1394</v>
      </c>
      <c r="N57" s="101"/>
      <c r="O57" s="101"/>
    </row>
    <row r="58" spans="1:15" ht="14.45">
      <c r="A58" s="222"/>
      <c r="B58" s="222"/>
      <c r="C58" s="101" t="s">
        <v>923</v>
      </c>
      <c r="D58" s="101" t="s">
        <v>924</v>
      </c>
      <c r="E58" s="101" t="s">
        <v>925</v>
      </c>
      <c r="F58" s="101" t="s">
        <v>424</v>
      </c>
      <c r="G58" s="101" t="s">
        <v>584</v>
      </c>
      <c r="H58" s="127" t="s">
        <v>0</v>
      </c>
      <c r="I58" s="347">
        <v>1</v>
      </c>
      <c r="J58" s="187">
        <v>8.1900412411059893</v>
      </c>
      <c r="K58" s="187">
        <v>8.1855768995955192</v>
      </c>
      <c r="L58" s="187">
        <v>8.1707067725817293</v>
      </c>
      <c r="M58" s="101" t="s">
        <v>1394</v>
      </c>
      <c r="N58" s="101"/>
      <c r="O58" s="101"/>
    </row>
    <row r="59" spans="1:15" ht="14.45">
      <c r="A59" s="222"/>
      <c r="B59" s="222"/>
      <c r="C59" s="101" t="s">
        <v>923</v>
      </c>
      <c r="D59" s="101" t="s">
        <v>927</v>
      </c>
      <c r="E59" s="101" t="s">
        <v>925</v>
      </c>
      <c r="F59" s="101" t="s">
        <v>424</v>
      </c>
      <c r="G59" s="101" t="s">
        <v>401</v>
      </c>
      <c r="H59" s="127" t="s">
        <v>0</v>
      </c>
      <c r="I59" s="347">
        <v>0</v>
      </c>
      <c r="J59" s="187">
        <v>2.8665706241697402</v>
      </c>
      <c r="K59" s="187">
        <v>2.7490462848880801</v>
      </c>
      <c r="L59" s="187">
        <v>2.6777164498492501</v>
      </c>
      <c r="M59" s="101" t="s">
        <v>1394</v>
      </c>
      <c r="N59" s="101"/>
      <c r="O59" s="101"/>
    </row>
    <row r="60" spans="1:15" ht="14.45">
      <c r="A60" s="222"/>
      <c r="B60" s="222"/>
      <c r="C60" s="101" t="s">
        <v>923</v>
      </c>
      <c r="D60" s="101" t="s">
        <v>928</v>
      </c>
      <c r="E60" s="101" t="s">
        <v>925</v>
      </c>
      <c r="F60" s="101" t="s">
        <v>424</v>
      </c>
      <c r="G60" s="101" t="s">
        <v>407</v>
      </c>
      <c r="H60" s="127" t="s">
        <v>0</v>
      </c>
      <c r="I60" s="347">
        <v>0</v>
      </c>
      <c r="J60" s="187">
        <v>2.9958112540783501</v>
      </c>
      <c r="K60" s="187">
        <v>2.8222645511598001</v>
      </c>
      <c r="L60" s="187">
        <v>2.7431405469957202</v>
      </c>
      <c r="M60" s="101" t="s">
        <v>1394</v>
      </c>
      <c r="N60" s="101"/>
      <c r="O60" s="101"/>
    </row>
    <row r="61" spans="1:15" ht="14.45">
      <c r="A61" s="222"/>
      <c r="B61" s="222"/>
      <c r="C61" s="101" t="s">
        <v>923</v>
      </c>
      <c r="D61" s="101" t="s">
        <v>929</v>
      </c>
      <c r="E61" s="101" t="s">
        <v>925</v>
      </c>
      <c r="F61" s="101" t="s">
        <v>434</v>
      </c>
      <c r="G61" s="101" t="s">
        <v>584</v>
      </c>
      <c r="H61" s="127" t="s">
        <v>0</v>
      </c>
      <c r="I61" s="347">
        <v>0</v>
      </c>
      <c r="J61" s="187">
        <v>3.5828878262738797E-2</v>
      </c>
      <c r="K61" s="187">
        <v>3.5828878262738797E-2</v>
      </c>
      <c r="L61" s="187">
        <v>3.5828878262738797E-2</v>
      </c>
      <c r="M61" s="101" t="s">
        <v>1394</v>
      </c>
      <c r="N61" s="101"/>
      <c r="O61" s="101"/>
    </row>
    <row r="62" spans="1:15" ht="14.45">
      <c r="A62" s="222"/>
      <c r="B62" s="222"/>
      <c r="C62" s="101" t="s">
        <v>923</v>
      </c>
      <c r="D62" s="101" t="s">
        <v>930</v>
      </c>
      <c r="E62" s="101" t="s">
        <v>925</v>
      </c>
      <c r="F62" s="101" t="s">
        <v>434</v>
      </c>
      <c r="G62" s="101" t="s">
        <v>401</v>
      </c>
      <c r="H62" s="127" t="s">
        <v>0</v>
      </c>
      <c r="I62" s="347">
        <v>0</v>
      </c>
      <c r="J62" s="187">
        <v>0</v>
      </c>
      <c r="K62" s="187">
        <v>0</v>
      </c>
      <c r="L62" s="187">
        <v>0</v>
      </c>
      <c r="M62" s="101" t="s">
        <v>1394</v>
      </c>
      <c r="N62" s="101"/>
      <c r="O62" s="101"/>
    </row>
    <row r="63" spans="1:15" ht="14.45">
      <c r="A63" s="222"/>
      <c r="B63" s="222"/>
      <c r="C63" s="101" t="s">
        <v>923</v>
      </c>
      <c r="D63" s="101" t="s">
        <v>931</v>
      </c>
      <c r="E63" s="101" t="s">
        <v>925</v>
      </c>
      <c r="F63" s="101" t="s">
        <v>434</v>
      </c>
      <c r="G63" s="101" t="s">
        <v>407</v>
      </c>
      <c r="H63" s="127" t="s">
        <v>0</v>
      </c>
      <c r="I63" s="347">
        <v>0</v>
      </c>
      <c r="J63" s="187">
        <v>3.56977267626798E-2</v>
      </c>
      <c r="K63" s="187">
        <v>3.5362802711550803E-2</v>
      </c>
      <c r="L63" s="187">
        <v>3.5023398752115097E-2</v>
      </c>
      <c r="M63" s="101" t="s">
        <v>1394</v>
      </c>
      <c r="N63" s="101"/>
      <c r="O63" s="101"/>
    </row>
    <row r="64" spans="1:15" ht="14.45">
      <c r="A64" s="222"/>
      <c r="B64" s="222"/>
      <c r="C64" s="101" t="s">
        <v>932</v>
      </c>
      <c r="D64" s="101" t="s">
        <v>933</v>
      </c>
      <c r="E64" s="101" t="s">
        <v>934</v>
      </c>
      <c r="F64" s="101" t="s">
        <v>424</v>
      </c>
      <c r="G64" s="101" t="s">
        <v>584</v>
      </c>
      <c r="H64" s="127" t="s">
        <v>0</v>
      </c>
      <c r="I64" s="347">
        <v>0</v>
      </c>
      <c r="J64" s="187">
        <v>0</v>
      </c>
      <c r="K64" s="187">
        <v>0</v>
      </c>
      <c r="L64" s="187">
        <v>0</v>
      </c>
      <c r="M64" s="101" t="s">
        <v>1394</v>
      </c>
      <c r="N64" s="101"/>
      <c r="O64" s="101"/>
    </row>
    <row r="65" spans="1:15" ht="14.45">
      <c r="A65" s="222"/>
      <c r="B65" s="222"/>
      <c r="C65" s="101" t="s">
        <v>932</v>
      </c>
      <c r="D65" s="101" t="s">
        <v>935</v>
      </c>
      <c r="E65" s="101" t="s">
        <v>934</v>
      </c>
      <c r="F65" s="101" t="s">
        <v>424</v>
      </c>
      <c r="G65" s="101" t="s">
        <v>401</v>
      </c>
      <c r="H65" s="127" t="s">
        <v>0</v>
      </c>
      <c r="I65" s="347">
        <v>1</v>
      </c>
      <c r="J65" s="187">
        <v>0</v>
      </c>
      <c r="K65" s="187">
        <v>0</v>
      </c>
      <c r="L65" s="187">
        <v>0</v>
      </c>
      <c r="M65" s="101" t="s">
        <v>1394</v>
      </c>
      <c r="N65" s="101"/>
      <c r="O65" s="101"/>
    </row>
    <row r="66" spans="1:15" ht="14.45">
      <c r="A66" s="222"/>
      <c r="B66" s="222"/>
      <c r="C66" s="101" t="s">
        <v>932</v>
      </c>
      <c r="D66" s="101" t="s">
        <v>936</v>
      </c>
      <c r="E66" s="101" t="s">
        <v>934</v>
      </c>
      <c r="F66" s="101" t="s">
        <v>424</v>
      </c>
      <c r="G66" s="101" t="s">
        <v>407</v>
      </c>
      <c r="H66" s="127" t="s">
        <v>0</v>
      </c>
      <c r="I66" s="347">
        <v>0</v>
      </c>
      <c r="J66" s="187">
        <v>0</v>
      </c>
      <c r="K66" s="187">
        <v>0</v>
      </c>
      <c r="L66" s="187">
        <v>0</v>
      </c>
      <c r="M66" s="101" t="s">
        <v>1394</v>
      </c>
      <c r="N66" s="101"/>
      <c r="O66" s="101"/>
    </row>
    <row r="67" spans="1:15" ht="14.45">
      <c r="A67" s="222"/>
      <c r="B67" s="222"/>
      <c r="C67" s="101" t="s">
        <v>932</v>
      </c>
      <c r="D67" s="101" t="s">
        <v>937</v>
      </c>
      <c r="E67" s="101" t="s">
        <v>934</v>
      </c>
      <c r="F67" s="101" t="s">
        <v>434</v>
      </c>
      <c r="G67" s="101" t="s">
        <v>584</v>
      </c>
      <c r="H67" s="127" t="s">
        <v>0</v>
      </c>
      <c r="I67" s="347">
        <v>0</v>
      </c>
      <c r="J67" s="187">
        <v>0</v>
      </c>
      <c r="K67" s="187">
        <v>0</v>
      </c>
      <c r="L67" s="187">
        <v>0</v>
      </c>
      <c r="M67" s="101" t="s">
        <v>1394</v>
      </c>
      <c r="N67" s="101"/>
      <c r="O67" s="101"/>
    </row>
    <row r="68" spans="1:15" ht="14.45">
      <c r="A68" s="222"/>
      <c r="B68" s="222"/>
      <c r="C68" s="101" t="s">
        <v>932</v>
      </c>
      <c r="D68" s="101" t="s">
        <v>938</v>
      </c>
      <c r="E68" s="101" t="s">
        <v>934</v>
      </c>
      <c r="F68" s="101" t="s">
        <v>434</v>
      </c>
      <c r="G68" s="101" t="s">
        <v>401</v>
      </c>
      <c r="H68" s="127" t="s">
        <v>0</v>
      </c>
      <c r="I68" s="347">
        <v>0</v>
      </c>
      <c r="J68" s="187">
        <v>0</v>
      </c>
      <c r="K68" s="187">
        <v>0</v>
      </c>
      <c r="L68" s="187">
        <v>0</v>
      </c>
      <c r="M68" s="101" t="s">
        <v>1394</v>
      </c>
      <c r="N68" s="101"/>
      <c r="O68" s="101"/>
    </row>
    <row r="69" spans="1:15" ht="14.45">
      <c r="A69" s="222"/>
      <c r="B69" s="222"/>
      <c r="C69" s="101" t="s">
        <v>932</v>
      </c>
      <c r="D69" s="101" t="s">
        <v>939</v>
      </c>
      <c r="E69" s="101" t="s">
        <v>934</v>
      </c>
      <c r="F69" s="101" t="s">
        <v>434</v>
      </c>
      <c r="G69" s="101" t="s">
        <v>407</v>
      </c>
      <c r="H69" s="127" t="s">
        <v>0</v>
      </c>
      <c r="I69" s="347">
        <v>0</v>
      </c>
      <c r="J69" s="187">
        <v>0</v>
      </c>
      <c r="K69" s="187">
        <v>0</v>
      </c>
      <c r="L69" s="187">
        <v>0</v>
      </c>
      <c r="M69" s="101" t="s">
        <v>1394</v>
      </c>
      <c r="N69" s="101"/>
      <c r="O69" s="101"/>
    </row>
    <row r="70" spans="1:15" ht="14.45">
      <c r="A70" s="222"/>
      <c r="B70" s="222"/>
      <c r="C70" s="101" t="s">
        <v>932</v>
      </c>
      <c r="D70" s="101" t="s">
        <v>940</v>
      </c>
      <c r="E70" s="101" t="s">
        <v>941</v>
      </c>
      <c r="F70" s="101" t="s">
        <v>424</v>
      </c>
      <c r="G70" s="101" t="s">
        <v>584</v>
      </c>
      <c r="H70" s="127" t="s">
        <v>0</v>
      </c>
      <c r="I70" s="347">
        <v>0</v>
      </c>
      <c r="J70" s="187">
        <v>0.97496704872589202</v>
      </c>
      <c r="K70" s="187">
        <v>0.97493270821357003</v>
      </c>
      <c r="L70" s="187">
        <v>0.97484744671104795</v>
      </c>
      <c r="M70" s="101" t="s">
        <v>1394</v>
      </c>
      <c r="N70" s="101"/>
      <c r="O70" s="101"/>
    </row>
    <row r="71" spans="1:15" ht="14.45">
      <c r="A71" s="222"/>
      <c r="B71" s="222"/>
      <c r="C71" s="101" t="s">
        <v>932</v>
      </c>
      <c r="D71" s="101" t="s">
        <v>942</v>
      </c>
      <c r="E71" s="101" t="s">
        <v>941</v>
      </c>
      <c r="F71" s="101" t="s">
        <v>424</v>
      </c>
      <c r="G71" s="101" t="s">
        <v>401</v>
      </c>
      <c r="H71" s="127" t="s">
        <v>0</v>
      </c>
      <c r="I71" s="347">
        <v>0</v>
      </c>
      <c r="J71" s="187">
        <v>0</v>
      </c>
      <c r="K71" s="187">
        <v>0</v>
      </c>
      <c r="L71" s="187">
        <v>0</v>
      </c>
      <c r="M71" s="101" t="s">
        <v>1394</v>
      </c>
      <c r="N71" s="101"/>
      <c r="O71" s="101"/>
    </row>
    <row r="72" spans="1:15" ht="14.45">
      <c r="A72" s="222"/>
      <c r="B72" s="222"/>
      <c r="C72" s="101" t="s">
        <v>932</v>
      </c>
      <c r="D72" s="101" t="s">
        <v>943</v>
      </c>
      <c r="E72" s="101" t="s">
        <v>941</v>
      </c>
      <c r="F72" s="101" t="s">
        <v>424</v>
      </c>
      <c r="G72" s="101" t="s">
        <v>407</v>
      </c>
      <c r="H72" s="127" t="s">
        <v>0</v>
      </c>
      <c r="I72" s="347">
        <v>0</v>
      </c>
      <c r="J72" s="187">
        <v>1.69038088718876E-2</v>
      </c>
      <c r="K72" s="187">
        <v>1.58162031688968E-2</v>
      </c>
      <c r="L72" s="187">
        <v>1.42164617009369E-2</v>
      </c>
      <c r="M72" s="101" t="s">
        <v>1394</v>
      </c>
      <c r="N72" s="101"/>
      <c r="O72" s="101"/>
    </row>
    <row r="73" spans="1:15" ht="14.45">
      <c r="A73" s="222"/>
      <c r="B73" s="222"/>
      <c r="C73" s="101" t="s">
        <v>932</v>
      </c>
      <c r="D73" s="101" t="s">
        <v>944</v>
      </c>
      <c r="E73" s="101" t="s">
        <v>941</v>
      </c>
      <c r="F73" s="101" t="s">
        <v>434</v>
      </c>
      <c r="G73" s="101" t="s">
        <v>584</v>
      </c>
      <c r="H73" s="127" t="s">
        <v>0</v>
      </c>
      <c r="I73" s="347">
        <v>0</v>
      </c>
      <c r="J73" s="187">
        <v>6.2326310029629198E-2</v>
      </c>
      <c r="K73" s="187">
        <v>6.2326310029629198E-2</v>
      </c>
      <c r="L73" s="187">
        <v>6.2326310029629198E-2</v>
      </c>
      <c r="M73" s="101" t="s">
        <v>1394</v>
      </c>
      <c r="N73" s="101"/>
      <c r="O73" s="101"/>
    </row>
    <row r="74" spans="1:15" ht="14.45">
      <c r="A74" s="222"/>
      <c r="B74" s="222"/>
      <c r="C74" s="101" t="s">
        <v>932</v>
      </c>
      <c r="D74" s="101" t="s">
        <v>945</v>
      </c>
      <c r="E74" s="101" t="s">
        <v>941</v>
      </c>
      <c r="F74" s="101" t="s">
        <v>434</v>
      </c>
      <c r="G74" s="101" t="s">
        <v>401</v>
      </c>
      <c r="H74" s="127" t="s">
        <v>0</v>
      </c>
      <c r="I74" s="347">
        <v>0</v>
      </c>
      <c r="J74" s="187">
        <v>0</v>
      </c>
      <c r="K74" s="187">
        <v>0</v>
      </c>
      <c r="L74" s="187">
        <v>0</v>
      </c>
      <c r="M74" s="101" t="s">
        <v>1394</v>
      </c>
      <c r="N74" s="101"/>
      <c r="O74" s="101"/>
    </row>
    <row r="75" spans="1:15" ht="14.45">
      <c r="A75" s="222"/>
      <c r="B75" s="222"/>
      <c r="C75" s="101" t="s">
        <v>932</v>
      </c>
      <c r="D75" s="101" t="s">
        <v>946</v>
      </c>
      <c r="E75" s="101" t="s">
        <v>941</v>
      </c>
      <c r="F75" s="101" t="s">
        <v>434</v>
      </c>
      <c r="G75" s="101" t="s">
        <v>407</v>
      </c>
      <c r="H75" s="127" t="s">
        <v>0</v>
      </c>
      <c r="I75" s="347">
        <v>0</v>
      </c>
      <c r="J75" s="187">
        <v>0</v>
      </c>
      <c r="K75" s="187">
        <v>0</v>
      </c>
      <c r="L75" s="187">
        <v>0</v>
      </c>
      <c r="M75" s="101" t="s">
        <v>1394</v>
      </c>
      <c r="N75" s="101"/>
      <c r="O75" s="101"/>
    </row>
    <row r="76" spans="1:15" ht="14.45">
      <c r="A76" s="222"/>
      <c r="B76" s="222"/>
      <c r="C76" s="101" t="s">
        <v>932</v>
      </c>
      <c r="D76" s="101" t="s">
        <v>947</v>
      </c>
      <c r="E76" s="101" t="s">
        <v>948</v>
      </c>
      <c r="F76" s="101" t="s">
        <v>424</v>
      </c>
      <c r="G76" s="101" t="s">
        <v>584</v>
      </c>
      <c r="H76" s="127" t="s">
        <v>0</v>
      </c>
      <c r="I76" s="347">
        <v>1</v>
      </c>
      <c r="J76" s="187">
        <v>12.289101371884501</v>
      </c>
      <c r="K76" s="187">
        <v>12.2586885759314</v>
      </c>
      <c r="L76" s="187">
        <v>12.209426975475001</v>
      </c>
      <c r="M76" s="101" t="s">
        <v>1394</v>
      </c>
      <c r="N76" s="101"/>
      <c r="O76" s="101"/>
    </row>
    <row r="77" spans="1:15" ht="14.45">
      <c r="A77" s="222"/>
      <c r="B77" s="222"/>
      <c r="C77" s="101" t="s">
        <v>932</v>
      </c>
      <c r="D77" s="101" t="s">
        <v>949</v>
      </c>
      <c r="E77" s="101" t="s">
        <v>948</v>
      </c>
      <c r="F77" s="101" t="s">
        <v>424</v>
      </c>
      <c r="G77" s="101" t="s">
        <v>401</v>
      </c>
      <c r="H77" s="127" t="s">
        <v>0</v>
      </c>
      <c r="I77" s="347">
        <v>0</v>
      </c>
      <c r="J77" s="187">
        <v>1.29775272856736</v>
      </c>
      <c r="K77" s="187">
        <v>1.23009404390321</v>
      </c>
      <c r="L77" s="187">
        <v>1.18274863027405</v>
      </c>
      <c r="M77" s="101" t="s">
        <v>1394</v>
      </c>
      <c r="N77" s="101"/>
      <c r="O77" s="101"/>
    </row>
    <row r="78" spans="1:15" ht="14.45">
      <c r="A78" s="222"/>
      <c r="B78" s="222"/>
      <c r="C78" s="101" t="s">
        <v>932</v>
      </c>
      <c r="D78" s="101" t="s">
        <v>950</v>
      </c>
      <c r="E78" s="101" t="s">
        <v>948</v>
      </c>
      <c r="F78" s="101" t="s">
        <v>424</v>
      </c>
      <c r="G78" s="101" t="s">
        <v>407</v>
      </c>
      <c r="H78" s="127" t="s">
        <v>0</v>
      </c>
      <c r="I78" s="347">
        <v>0</v>
      </c>
      <c r="J78" s="187">
        <v>4.4531400966654999</v>
      </c>
      <c r="K78" s="187">
        <v>4.2811942213490601</v>
      </c>
      <c r="L78" s="187">
        <v>4.15241250547487</v>
      </c>
      <c r="M78" s="101" t="s">
        <v>1394</v>
      </c>
      <c r="N78" s="101"/>
      <c r="O78" s="101"/>
    </row>
    <row r="79" spans="1:15" ht="14.45">
      <c r="A79" s="222"/>
      <c r="B79" s="222"/>
      <c r="C79" s="101" t="s">
        <v>932</v>
      </c>
      <c r="D79" s="101" t="s">
        <v>951</v>
      </c>
      <c r="E79" s="101" t="s">
        <v>948</v>
      </c>
      <c r="F79" s="101" t="s">
        <v>434</v>
      </c>
      <c r="G79" s="101" t="s">
        <v>584</v>
      </c>
      <c r="H79" s="127" t="s">
        <v>0</v>
      </c>
      <c r="I79" s="347">
        <v>0</v>
      </c>
      <c r="J79" s="187">
        <v>0</v>
      </c>
      <c r="K79" s="187">
        <v>0</v>
      </c>
      <c r="L79" s="187">
        <v>0</v>
      </c>
      <c r="M79" s="101" t="s">
        <v>1394</v>
      </c>
      <c r="N79" s="101"/>
      <c r="O79" s="101"/>
    </row>
    <row r="80" spans="1:15" ht="14.45">
      <c r="A80" s="222"/>
      <c r="B80" s="222"/>
      <c r="C80" s="101" t="s">
        <v>932</v>
      </c>
      <c r="D80" s="101" t="s">
        <v>952</v>
      </c>
      <c r="E80" s="101" t="s">
        <v>948</v>
      </c>
      <c r="F80" s="101" t="s">
        <v>434</v>
      </c>
      <c r="G80" s="101" t="s">
        <v>401</v>
      </c>
      <c r="H80" s="127" t="s">
        <v>0</v>
      </c>
      <c r="I80" s="347">
        <v>0</v>
      </c>
      <c r="J80" s="187">
        <v>0</v>
      </c>
      <c r="K80" s="187">
        <v>0</v>
      </c>
      <c r="L80" s="187">
        <v>0</v>
      </c>
      <c r="M80" s="101" t="s">
        <v>1394</v>
      </c>
      <c r="N80" s="101"/>
      <c r="O80" s="101"/>
    </row>
    <row r="81" spans="1:15" ht="14.45">
      <c r="A81" s="222"/>
      <c r="B81" s="222"/>
      <c r="C81" s="101" t="s">
        <v>932</v>
      </c>
      <c r="D81" s="101" t="s">
        <v>953</v>
      </c>
      <c r="E81" s="101" t="s">
        <v>948</v>
      </c>
      <c r="F81" s="101" t="s">
        <v>434</v>
      </c>
      <c r="G81" s="101" t="s">
        <v>407</v>
      </c>
      <c r="H81" s="127" t="s">
        <v>0</v>
      </c>
      <c r="I81" s="347">
        <v>0</v>
      </c>
      <c r="J81" s="187">
        <v>0.28116315501481398</v>
      </c>
      <c r="K81" s="187">
        <v>0.28116315501481398</v>
      </c>
      <c r="L81" s="187">
        <v>0.28116315501481398</v>
      </c>
      <c r="M81" s="101" t="s">
        <v>1394</v>
      </c>
      <c r="N81" s="101"/>
      <c r="O81" s="101"/>
    </row>
    <row r="82" spans="1:15" ht="14.45">
      <c r="A82" s="222"/>
      <c r="B82" s="222"/>
      <c r="C82" s="101" t="s">
        <v>932</v>
      </c>
      <c r="D82" s="101" t="s">
        <v>954</v>
      </c>
      <c r="E82" s="101" t="s">
        <v>1213</v>
      </c>
      <c r="F82" s="101" t="s">
        <v>424</v>
      </c>
      <c r="G82" s="101" t="s">
        <v>584</v>
      </c>
      <c r="H82" s="127" t="s">
        <v>0</v>
      </c>
      <c r="I82" s="347">
        <v>0</v>
      </c>
      <c r="J82" s="187">
        <v>4.0670528225756097</v>
      </c>
      <c r="K82" s="187">
        <v>4.0566804327477799</v>
      </c>
      <c r="L82" s="187">
        <v>4.0409956278740697</v>
      </c>
      <c r="M82" s="101" t="s">
        <v>1394</v>
      </c>
      <c r="N82" s="101"/>
      <c r="O82" s="101"/>
    </row>
    <row r="83" spans="1:15" ht="14.45">
      <c r="A83" s="222"/>
      <c r="B83" s="222"/>
      <c r="C83" s="101" t="s">
        <v>932</v>
      </c>
      <c r="D83" s="101" t="s">
        <v>956</v>
      </c>
      <c r="E83" s="101" t="s">
        <v>1213</v>
      </c>
      <c r="F83" s="101" t="s">
        <v>424</v>
      </c>
      <c r="G83" s="101" t="s">
        <v>401</v>
      </c>
      <c r="H83" s="127" t="s">
        <v>0</v>
      </c>
      <c r="I83" s="347">
        <v>0</v>
      </c>
      <c r="J83" s="187">
        <v>0.70330701823875297</v>
      </c>
      <c r="K83" s="187">
        <v>0.68869084105634804</v>
      </c>
      <c r="L83" s="187">
        <v>0.67858162869495298</v>
      </c>
      <c r="M83" s="101" t="s">
        <v>1394</v>
      </c>
      <c r="N83" s="101"/>
      <c r="O83" s="101"/>
    </row>
    <row r="84" spans="1:15" ht="14.45">
      <c r="A84" s="222"/>
      <c r="B84" s="222"/>
      <c r="C84" s="101" t="s">
        <v>932</v>
      </c>
      <c r="D84" s="101" t="s">
        <v>957</v>
      </c>
      <c r="E84" s="101" t="s">
        <v>1213</v>
      </c>
      <c r="F84" s="101" t="s">
        <v>424</v>
      </c>
      <c r="G84" s="101" t="s">
        <v>407</v>
      </c>
      <c r="H84" s="127" t="s">
        <v>0</v>
      </c>
      <c r="I84" s="347">
        <v>0</v>
      </c>
      <c r="J84" s="187">
        <v>1.84688772745082</v>
      </c>
      <c r="K84" s="187">
        <v>1.8195381323717701</v>
      </c>
      <c r="L84" s="187">
        <v>1.8169744682039499</v>
      </c>
      <c r="M84" s="101" t="s">
        <v>1394</v>
      </c>
      <c r="N84" s="101"/>
      <c r="O84" s="101"/>
    </row>
    <row r="85" spans="1:15" ht="14.45">
      <c r="A85" s="222"/>
      <c r="B85" s="222"/>
      <c r="C85" s="101" t="s">
        <v>932</v>
      </c>
      <c r="D85" s="101" t="s">
        <v>958</v>
      </c>
      <c r="E85" s="101" t="s">
        <v>1213</v>
      </c>
      <c r="F85" s="101" t="s">
        <v>434</v>
      </c>
      <c r="G85" s="101" t="s">
        <v>584</v>
      </c>
      <c r="H85" s="127" t="s">
        <v>0</v>
      </c>
      <c r="I85" s="347">
        <v>0</v>
      </c>
      <c r="J85" s="187">
        <v>3.1163155014814599E-2</v>
      </c>
      <c r="K85" s="187">
        <v>3.1163155014814599E-2</v>
      </c>
      <c r="L85" s="187">
        <v>3.1163155014814599E-2</v>
      </c>
      <c r="M85" s="101" t="s">
        <v>1394</v>
      </c>
      <c r="N85" s="101"/>
      <c r="O85" s="101"/>
    </row>
    <row r="86" spans="1:15" ht="14.45">
      <c r="A86" s="222"/>
      <c r="B86" s="222"/>
      <c r="C86" s="101" t="s">
        <v>932</v>
      </c>
      <c r="D86" s="101" t="s">
        <v>959</v>
      </c>
      <c r="E86" s="101" t="s">
        <v>1213</v>
      </c>
      <c r="F86" s="101" t="s">
        <v>434</v>
      </c>
      <c r="G86" s="101" t="s">
        <v>401</v>
      </c>
      <c r="H86" s="127" t="s">
        <v>0</v>
      </c>
      <c r="I86" s="347">
        <v>0</v>
      </c>
      <c r="J86" s="187">
        <v>0</v>
      </c>
      <c r="K86" s="187">
        <v>0</v>
      </c>
      <c r="L86" s="187">
        <v>0</v>
      </c>
      <c r="M86" s="101" t="s">
        <v>1394</v>
      </c>
      <c r="N86" s="101"/>
      <c r="O86" s="101"/>
    </row>
    <row r="87" spans="1:15" ht="14.45">
      <c r="A87" s="222"/>
      <c r="B87" s="222"/>
      <c r="C87" s="101" t="s">
        <v>932</v>
      </c>
      <c r="D87" s="101" t="s">
        <v>960</v>
      </c>
      <c r="E87" s="101" t="s">
        <v>1213</v>
      </c>
      <c r="F87" s="101" t="s">
        <v>434</v>
      </c>
      <c r="G87" s="101" t="s">
        <v>407</v>
      </c>
      <c r="H87" s="127" t="s">
        <v>0</v>
      </c>
      <c r="I87" s="347">
        <v>0</v>
      </c>
      <c r="J87" s="187">
        <v>0</v>
      </c>
      <c r="K87" s="187">
        <v>0</v>
      </c>
      <c r="L87" s="187">
        <v>0</v>
      </c>
      <c r="M87" s="101" t="s">
        <v>1394</v>
      </c>
      <c r="N87" s="101"/>
      <c r="O87" s="101"/>
    </row>
    <row r="88" spans="1:15" ht="14.45">
      <c r="A88" s="222"/>
      <c r="B88" s="222"/>
      <c r="C88" s="101" t="s">
        <v>932</v>
      </c>
      <c r="D88" s="101" t="s">
        <v>961</v>
      </c>
      <c r="E88" s="101" t="s">
        <v>962</v>
      </c>
      <c r="F88" s="101" t="s">
        <v>424</v>
      </c>
      <c r="G88" s="101" t="s">
        <v>584</v>
      </c>
      <c r="H88" s="127" t="s">
        <v>0</v>
      </c>
      <c r="I88" s="347">
        <v>0</v>
      </c>
      <c r="J88" s="187">
        <v>0.27276125377252902</v>
      </c>
      <c r="K88" s="187">
        <v>0.27113843588845199</v>
      </c>
      <c r="L88" s="187">
        <v>0.27034974971083298</v>
      </c>
      <c r="M88" s="101" t="s">
        <v>1394</v>
      </c>
      <c r="N88" s="101"/>
      <c r="O88" s="101"/>
    </row>
    <row r="89" spans="1:15" ht="14.45">
      <c r="A89" s="222"/>
      <c r="B89" s="222"/>
      <c r="C89" s="101" t="s">
        <v>932</v>
      </c>
      <c r="D89" s="101" t="s">
        <v>963</v>
      </c>
      <c r="E89" s="101" t="s">
        <v>962</v>
      </c>
      <c r="F89" s="101" t="s">
        <v>424</v>
      </c>
      <c r="G89" s="101" t="s">
        <v>401</v>
      </c>
      <c r="H89" s="127" t="s">
        <v>0</v>
      </c>
      <c r="I89" s="347">
        <v>0</v>
      </c>
      <c r="J89" s="187">
        <v>0</v>
      </c>
      <c r="K89" s="187">
        <v>0</v>
      </c>
      <c r="L89" s="187">
        <v>0</v>
      </c>
      <c r="M89" s="101" t="s">
        <v>1394</v>
      </c>
      <c r="N89" s="101"/>
      <c r="O89" s="101"/>
    </row>
    <row r="90" spans="1:15" ht="14.45">
      <c r="A90" s="222"/>
      <c r="B90" s="222"/>
      <c r="C90" s="101" t="s">
        <v>932</v>
      </c>
      <c r="D90" s="101" t="s">
        <v>964</v>
      </c>
      <c r="E90" s="101" t="s">
        <v>962</v>
      </c>
      <c r="F90" s="101" t="s">
        <v>424</v>
      </c>
      <c r="G90" s="101" t="s">
        <v>407</v>
      </c>
      <c r="H90" s="127" t="s">
        <v>0</v>
      </c>
      <c r="I90" s="347">
        <v>0</v>
      </c>
      <c r="J90" s="187">
        <v>4.3915453160275501E-2</v>
      </c>
      <c r="K90" s="187">
        <v>3.6313651244348898E-2</v>
      </c>
      <c r="L90" s="187">
        <v>2.8716330462078499E-2</v>
      </c>
      <c r="M90" s="101" t="s">
        <v>1394</v>
      </c>
      <c r="N90" s="101"/>
      <c r="O90" s="101"/>
    </row>
    <row r="91" spans="1:15" ht="14.45">
      <c r="A91" s="222"/>
      <c r="B91" s="222"/>
      <c r="C91" s="101" t="s">
        <v>932</v>
      </c>
      <c r="D91" s="101" t="s">
        <v>965</v>
      </c>
      <c r="E91" s="101" t="s">
        <v>962</v>
      </c>
      <c r="F91" s="101" t="s">
        <v>434</v>
      </c>
      <c r="G91" s="101" t="s">
        <v>584</v>
      </c>
      <c r="H91" s="127" t="s">
        <v>0</v>
      </c>
      <c r="I91" s="347">
        <v>0</v>
      </c>
      <c r="J91" s="187">
        <v>3.1163155014814599E-2</v>
      </c>
      <c r="K91" s="187">
        <v>3.1163155014814599E-2</v>
      </c>
      <c r="L91" s="187">
        <v>3.1163155014814599E-2</v>
      </c>
      <c r="M91" s="101" t="s">
        <v>1394</v>
      </c>
      <c r="N91" s="101"/>
      <c r="O91" s="101"/>
    </row>
    <row r="92" spans="1:15" ht="14.45">
      <c r="A92" s="222"/>
      <c r="B92" s="222"/>
      <c r="C92" s="101" t="s">
        <v>932</v>
      </c>
      <c r="D92" s="101" t="s">
        <v>966</v>
      </c>
      <c r="E92" s="101" t="s">
        <v>962</v>
      </c>
      <c r="F92" s="101" t="s">
        <v>434</v>
      </c>
      <c r="G92" s="101" t="s">
        <v>401</v>
      </c>
      <c r="H92" s="127" t="s">
        <v>0</v>
      </c>
      <c r="I92" s="347">
        <v>0</v>
      </c>
      <c r="J92" s="187">
        <v>0</v>
      </c>
      <c r="K92" s="187">
        <v>0</v>
      </c>
      <c r="L92" s="187">
        <v>0</v>
      </c>
      <c r="M92" s="101" t="s">
        <v>1394</v>
      </c>
      <c r="N92" s="101"/>
      <c r="O92" s="101"/>
    </row>
    <row r="93" spans="1:15" ht="14.45">
      <c r="A93" s="222"/>
      <c r="B93" s="222"/>
      <c r="C93" s="101" t="s">
        <v>932</v>
      </c>
      <c r="D93" s="101" t="s">
        <v>967</v>
      </c>
      <c r="E93" s="101" t="s">
        <v>962</v>
      </c>
      <c r="F93" s="101" t="s">
        <v>434</v>
      </c>
      <c r="G93" s="101" t="s">
        <v>407</v>
      </c>
      <c r="H93" s="127" t="s">
        <v>0</v>
      </c>
      <c r="I93" s="347">
        <v>0</v>
      </c>
      <c r="J93" s="187">
        <v>0</v>
      </c>
      <c r="K93" s="187">
        <v>0</v>
      </c>
      <c r="L93" s="187">
        <v>0</v>
      </c>
      <c r="M93" s="101" t="s">
        <v>1394</v>
      </c>
      <c r="N93" s="101"/>
      <c r="O93" s="101"/>
    </row>
    <row r="94" spans="1:15" ht="14.45">
      <c r="A94" s="222"/>
      <c r="B94" s="222"/>
      <c r="C94" s="101" t="s">
        <v>932</v>
      </c>
      <c r="D94" s="101" t="s">
        <v>968</v>
      </c>
      <c r="E94" s="101" t="s">
        <v>969</v>
      </c>
      <c r="F94" s="101" t="s">
        <v>424</v>
      </c>
      <c r="G94" s="101" t="s">
        <v>584</v>
      </c>
      <c r="H94" s="127" t="s">
        <v>0</v>
      </c>
      <c r="I94" s="347">
        <v>0</v>
      </c>
      <c r="J94" s="187">
        <v>0.74168480844076301</v>
      </c>
      <c r="K94" s="187">
        <v>0.73995641147577496</v>
      </c>
      <c r="L94" s="187">
        <v>0.73837923015171203</v>
      </c>
      <c r="M94" s="101" t="s">
        <v>1394</v>
      </c>
      <c r="N94" s="101"/>
      <c r="O94" s="101"/>
    </row>
    <row r="95" spans="1:15" ht="14.45">
      <c r="A95" s="222"/>
      <c r="B95" s="222"/>
      <c r="C95" s="101" t="s">
        <v>932</v>
      </c>
      <c r="D95" s="101" t="s">
        <v>970</v>
      </c>
      <c r="E95" s="101" t="s">
        <v>969</v>
      </c>
      <c r="F95" s="101" t="s">
        <v>424</v>
      </c>
      <c r="G95" s="101" t="s">
        <v>401</v>
      </c>
      <c r="H95" s="127" t="s">
        <v>0</v>
      </c>
      <c r="I95" s="347">
        <v>0</v>
      </c>
      <c r="J95" s="187">
        <v>0.29353009357892201</v>
      </c>
      <c r="K95" s="187">
        <v>0.28705647739271001</v>
      </c>
      <c r="L95" s="187">
        <v>0.27901218141524298</v>
      </c>
      <c r="M95" s="101" t="s">
        <v>1394</v>
      </c>
      <c r="N95" s="101"/>
      <c r="O95" s="101"/>
    </row>
    <row r="96" spans="1:15" ht="14.45">
      <c r="A96" s="222"/>
      <c r="B96" s="222"/>
      <c r="C96" s="101" t="s">
        <v>932</v>
      </c>
      <c r="D96" s="101" t="s">
        <v>971</v>
      </c>
      <c r="E96" s="101" t="s">
        <v>969</v>
      </c>
      <c r="F96" s="101" t="s">
        <v>424</v>
      </c>
      <c r="G96" s="101" t="s">
        <v>407</v>
      </c>
      <c r="H96" s="127" t="s">
        <v>0</v>
      </c>
      <c r="I96" s="347">
        <v>0</v>
      </c>
      <c r="J96" s="187">
        <v>2.2631933634045399E-2</v>
      </c>
      <c r="K96" s="187">
        <v>1.9881767933133499E-2</v>
      </c>
      <c r="L96" s="187">
        <v>1.6783437152752299E-2</v>
      </c>
      <c r="M96" s="101" t="s">
        <v>1394</v>
      </c>
      <c r="N96" s="101"/>
      <c r="O96" s="101"/>
    </row>
    <row r="97" spans="1:15" ht="14.45">
      <c r="A97" s="222"/>
      <c r="B97" s="222"/>
      <c r="C97" s="101" t="s">
        <v>932</v>
      </c>
      <c r="D97" s="101" t="s">
        <v>972</v>
      </c>
      <c r="E97" s="101" t="s">
        <v>969</v>
      </c>
      <c r="F97" s="101" t="s">
        <v>434</v>
      </c>
      <c r="G97" s="101" t="s">
        <v>584</v>
      </c>
      <c r="H97" s="127" t="s">
        <v>0</v>
      </c>
      <c r="I97" s="347">
        <v>0</v>
      </c>
      <c r="J97" s="187">
        <v>0</v>
      </c>
      <c r="K97" s="187">
        <v>0</v>
      </c>
      <c r="L97" s="187">
        <v>0</v>
      </c>
      <c r="M97" s="101" t="s">
        <v>1394</v>
      </c>
      <c r="N97" s="101"/>
      <c r="O97" s="101"/>
    </row>
    <row r="98" spans="1:15" ht="14.45">
      <c r="A98" s="222"/>
      <c r="B98" s="222"/>
      <c r="C98" s="101" t="s">
        <v>932</v>
      </c>
      <c r="D98" s="101" t="s">
        <v>973</v>
      </c>
      <c r="E98" s="101" t="s">
        <v>969</v>
      </c>
      <c r="F98" s="101" t="s">
        <v>434</v>
      </c>
      <c r="G98" s="101" t="s">
        <v>401</v>
      </c>
      <c r="H98" s="127" t="s">
        <v>0</v>
      </c>
      <c r="I98" s="347">
        <v>0</v>
      </c>
      <c r="J98" s="187">
        <v>0</v>
      </c>
      <c r="K98" s="187">
        <v>0</v>
      </c>
      <c r="L98" s="187">
        <v>0</v>
      </c>
      <c r="M98" s="101" t="s">
        <v>1394</v>
      </c>
      <c r="N98" s="101"/>
      <c r="O98" s="101"/>
    </row>
    <row r="99" spans="1:15" ht="14.45">
      <c r="A99" s="222"/>
      <c r="B99" s="222"/>
      <c r="C99" s="101" t="s">
        <v>932</v>
      </c>
      <c r="D99" s="101" t="s">
        <v>974</v>
      </c>
      <c r="E99" s="101" t="s">
        <v>969</v>
      </c>
      <c r="F99" s="101" t="s">
        <v>434</v>
      </c>
      <c r="G99" s="101" t="s">
        <v>407</v>
      </c>
      <c r="H99" s="127" t="s">
        <v>0</v>
      </c>
      <c r="I99" s="347">
        <v>0</v>
      </c>
      <c r="J99" s="187">
        <v>0</v>
      </c>
      <c r="K99" s="187">
        <v>0</v>
      </c>
      <c r="L99" s="187">
        <v>0</v>
      </c>
      <c r="M99" s="101" t="s">
        <v>1394</v>
      </c>
      <c r="N99" s="101"/>
      <c r="O99" s="101"/>
    </row>
    <row r="100" spans="1:15" ht="14.45">
      <c r="A100" s="222"/>
      <c r="B100" s="222"/>
      <c r="C100" s="101" t="s">
        <v>932</v>
      </c>
      <c r="D100" s="101" t="s">
        <v>975</v>
      </c>
      <c r="E100" s="101" t="s">
        <v>976</v>
      </c>
      <c r="F100" s="101" t="s">
        <v>424</v>
      </c>
      <c r="G100" s="101" t="s">
        <v>584</v>
      </c>
      <c r="H100" s="127" t="s">
        <v>0</v>
      </c>
      <c r="I100" s="347">
        <v>0</v>
      </c>
      <c r="J100" s="187">
        <v>0</v>
      </c>
      <c r="K100" s="187">
        <v>0</v>
      </c>
      <c r="L100" s="187">
        <v>0</v>
      </c>
      <c r="M100" s="101" t="s">
        <v>1394</v>
      </c>
      <c r="N100" s="101"/>
      <c r="O100" s="101"/>
    </row>
    <row r="101" spans="1:15" ht="14.45">
      <c r="A101" s="222"/>
      <c r="B101" s="222"/>
      <c r="C101" s="101" t="s">
        <v>932</v>
      </c>
      <c r="D101" s="101" t="s">
        <v>977</v>
      </c>
      <c r="E101" s="101" t="s">
        <v>976</v>
      </c>
      <c r="F101" s="101" t="s">
        <v>424</v>
      </c>
      <c r="G101" s="101" t="s">
        <v>401</v>
      </c>
      <c r="H101" s="127" t="s">
        <v>0</v>
      </c>
      <c r="I101" s="347">
        <v>0</v>
      </c>
      <c r="J101" s="187">
        <v>0</v>
      </c>
      <c r="K101" s="187">
        <v>0</v>
      </c>
      <c r="L101" s="187">
        <v>0</v>
      </c>
      <c r="M101" s="101" t="s">
        <v>1394</v>
      </c>
      <c r="N101" s="101"/>
      <c r="O101" s="101"/>
    </row>
    <row r="102" spans="1:15" ht="14.45">
      <c r="A102" s="222"/>
      <c r="B102" s="222"/>
      <c r="C102" s="101" t="s">
        <v>932</v>
      </c>
      <c r="D102" s="101" t="s">
        <v>978</v>
      </c>
      <c r="E102" s="101" t="s">
        <v>976</v>
      </c>
      <c r="F102" s="101" t="s">
        <v>424</v>
      </c>
      <c r="G102" s="101" t="s">
        <v>407</v>
      </c>
      <c r="H102" s="127" t="s">
        <v>0</v>
      </c>
      <c r="I102" s="347">
        <v>0</v>
      </c>
      <c r="J102" s="187">
        <v>0</v>
      </c>
      <c r="K102" s="187">
        <v>0</v>
      </c>
      <c r="L102" s="187">
        <v>0</v>
      </c>
      <c r="M102" s="101" t="s">
        <v>1394</v>
      </c>
      <c r="N102" s="101"/>
      <c r="O102" s="101"/>
    </row>
    <row r="103" spans="1:15" ht="14.45">
      <c r="A103" s="222"/>
      <c r="B103" s="222"/>
      <c r="C103" s="101" t="s">
        <v>932</v>
      </c>
      <c r="D103" s="101" t="s">
        <v>979</v>
      </c>
      <c r="E103" s="101" t="s">
        <v>976</v>
      </c>
      <c r="F103" s="101" t="s">
        <v>434</v>
      </c>
      <c r="G103" s="101" t="s">
        <v>584</v>
      </c>
      <c r="H103" s="127" t="s">
        <v>0</v>
      </c>
      <c r="I103" s="347">
        <v>0</v>
      </c>
      <c r="J103" s="187">
        <v>0</v>
      </c>
      <c r="K103" s="187">
        <v>0</v>
      </c>
      <c r="L103" s="187">
        <v>0</v>
      </c>
      <c r="M103" s="101" t="s">
        <v>1394</v>
      </c>
      <c r="N103" s="101"/>
      <c r="O103" s="101"/>
    </row>
    <row r="104" spans="1:15" ht="14.45">
      <c r="A104" s="222"/>
      <c r="B104" s="222"/>
      <c r="C104" s="101" t="s">
        <v>932</v>
      </c>
      <c r="D104" s="101" t="s">
        <v>980</v>
      </c>
      <c r="E104" s="101" t="s">
        <v>976</v>
      </c>
      <c r="F104" s="101" t="s">
        <v>434</v>
      </c>
      <c r="G104" s="101" t="s">
        <v>401</v>
      </c>
      <c r="H104" s="127" t="s">
        <v>0</v>
      </c>
      <c r="I104" s="347">
        <v>0</v>
      </c>
      <c r="J104" s="187">
        <v>0</v>
      </c>
      <c r="K104" s="187">
        <v>0</v>
      </c>
      <c r="L104" s="187">
        <v>0</v>
      </c>
      <c r="M104" s="101" t="s">
        <v>1394</v>
      </c>
      <c r="N104" s="101"/>
      <c r="O104" s="101"/>
    </row>
    <row r="105" spans="1:15" ht="14.45">
      <c r="A105" s="222"/>
      <c r="B105" s="222"/>
      <c r="C105" s="101" t="s">
        <v>932</v>
      </c>
      <c r="D105" s="101" t="s">
        <v>981</v>
      </c>
      <c r="E105" s="101" t="s">
        <v>976</v>
      </c>
      <c r="F105" s="101" t="s">
        <v>434</v>
      </c>
      <c r="G105" s="101" t="s">
        <v>407</v>
      </c>
      <c r="H105" s="127" t="s">
        <v>0</v>
      </c>
      <c r="I105" s="347">
        <v>0</v>
      </c>
      <c r="J105" s="187">
        <v>0</v>
      </c>
      <c r="K105" s="187">
        <v>0</v>
      </c>
      <c r="L105" s="187">
        <v>0</v>
      </c>
      <c r="M105" s="101" t="s">
        <v>1394</v>
      </c>
      <c r="N105" s="101"/>
      <c r="O105" s="101"/>
    </row>
    <row r="106" spans="1:15" ht="14.45">
      <c r="A106" s="222"/>
      <c r="B106" s="222"/>
      <c r="C106" s="101" t="s">
        <v>932</v>
      </c>
      <c r="D106" s="101" t="s">
        <v>982</v>
      </c>
      <c r="E106" s="101" t="s">
        <v>983</v>
      </c>
      <c r="F106" s="101" t="s">
        <v>424</v>
      </c>
      <c r="G106" s="101" t="s">
        <v>584</v>
      </c>
      <c r="H106" s="127" t="s">
        <v>0</v>
      </c>
      <c r="I106" s="347">
        <v>0</v>
      </c>
      <c r="J106" s="187">
        <v>1.03505109666499</v>
      </c>
      <c r="K106" s="187">
        <v>1.0327331975826499</v>
      </c>
      <c r="L106" s="187">
        <v>1.02852119452122</v>
      </c>
      <c r="M106" s="101" t="s">
        <v>1394</v>
      </c>
      <c r="N106" s="101"/>
      <c r="O106" s="101"/>
    </row>
    <row r="107" spans="1:15" ht="14.45">
      <c r="A107" s="222"/>
      <c r="B107" s="222"/>
      <c r="C107" s="101" t="s">
        <v>932</v>
      </c>
      <c r="D107" s="101" t="s">
        <v>984</v>
      </c>
      <c r="E107" s="101" t="s">
        <v>983</v>
      </c>
      <c r="F107" s="101" t="s">
        <v>424</v>
      </c>
      <c r="G107" s="101" t="s">
        <v>401</v>
      </c>
      <c r="H107" s="127" t="s">
        <v>0</v>
      </c>
      <c r="I107" s="347">
        <v>0</v>
      </c>
      <c r="J107" s="187">
        <v>0.39521184834681999</v>
      </c>
      <c r="K107" s="187">
        <v>0.36612281629492899</v>
      </c>
      <c r="L107" s="187">
        <v>0.34411831583937502</v>
      </c>
      <c r="M107" s="101" t="s">
        <v>1394</v>
      </c>
      <c r="N107" s="101"/>
      <c r="O107" s="101"/>
    </row>
    <row r="108" spans="1:15" ht="14.45">
      <c r="A108" s="222"/>
      <c r="B108" s="222"/>
      <c r="C108" s="101" t="s">
        <v>932</v>
      </c>
      <c r="D108" s="101" t="s">
        <v>985</v>
      </c>
      <c r="E108" s="101" t="s">
        <v>983</v>
      </c>
      <c r="F108" s="101" t="s">
        <v>424</v>
      </c>
      <c r="G108" s="101" t="s">
        <v>407</v>
      </c>
      <c r="H108" s="127" t="s">
        <v>0</v>
      </c>
      <c r="I108" s="347">
        <v>0</v>
      </c>
      <c r="J108" s="187">
        <v>0.38850938278498498</v>
      </c>
      <c r="K108" s="187">
        <v>0.35562046556274501</v>
      </c>
      <c r="L108" s="187">
        <v>0.32861879663587701</v>
      </c>
      <c r="M108" s="101" t="s">
        <v>1394</v>
      </c>
      <c r="N108" s="101"/>
      <c r="O108" s="101"/>
    </row>
    <row r="109" spans="1:15" ht="14.45">
      <c r="A109" s="222"/>
      <c r="B109" s="222"/>
      <c r="C109" s="101" t="s">
        <v>932</v>
      </c>
      <c r="D109" s="101" t="s">
        <v>986</v>
      </c>
      <c r="E109" s="101" t="s">
        <v>983</v>
      </c>
      <c r="F109" s="101" t="s">
        <v>434</v>
      </c>
      <c r="G109" s="101" t="s">
        <v>584</v>
      </c>
      <c r="H109" s="127" t="s">
        <v>0</v>
      </c>
      <c r="I109" s="347">
        <v>0</v>
      </c>
      <c r="J109" s="187">
        <v>0.29155087335308599</v>
      </c>
      <c r="K109" s="187">
        <v>0.29155087335308599</v>
      </c>
      <c r="L109" s="187">
        <v>0.29155087335308599</v>
      </c>
      <c r="M109" s="101" t="s">
        <v>1394</v>
      </c>
      <c r="N109" s="101"/>
      <c r="O109" s="101"/>
    </row>
    <row r="110" spans="1:15" ht="14.45">
      <c r="A110" s="222"/>
      <c r="B110" s="222"/>
      <c r="C110" s="101" t="s">
        <v>932</v>
      </c>
      <c r="D110" s="101" t="s">
        <v>987</v>
      </c>
      <c r="E110" s="101" t="s">
        <v>983</v>
      </c>
      <c r="F110" s="101" t="s">
        <v>434</v>
      </c>
      <c r="G110" s="101" t="s">
        <v>401</v>
      </c>
      <c r="H110" s="127" t="s">
        <v>0</v>
      </c>
      <c r="I110" s="347">
        <v>0</v>
      </c>
      <c r="J110" s="187">
        <v>0</v>
      </c>
      <c r="K110" s="187">
        <v>0</v>
      </c>
      <c r="L110" s="187">
        <v>0</v>
      </c>
      <c r="M110" s="101" t="s">
        <v>1394</v>
      </c>
      <c r="N110" s="101"/>
      <c r="O110" s="101"/>
    </row>
    <row r="111" spans="1:15" ht="14.45">
      <c r="A111" s="222"/>
      <c r="B111" s="222"/>
      <c r="C111" s="101" t="s">
        <v>932</v>
      </c>
      <c r="D111" s="101" t="s">
        <v>988</v>
      </c>
      <c r="E111" s="101" t="s">
        <v>983</v>
      </c>
      <c r="F111" s="101" t="s">
        <v>434</v>
      </c>
      <c r="G111" s="101" t="s">
        <v>407</v>
      </c>
      <c r="H111" s="127" t="s">
        <v>0</v>
      </c>
      <c r="I111" s="347">
        <v>0</v>
      </c>
      <c r="J111" s="187">
        <v>0.29155087335308599</v>
      </c>
      <c r="K111" s="187">
        <v>0.29155087335308599</v>
      </c>
      <c r="L111" s="187">
        <v>0.29155087335308599</v>
      </c>
      <c r="M111" s="101" t="s">
        <v>1394</v>
      </c>
      <c r="N111" s="101"/>
      <c r="O111" s="101"/>
    </row>
    <row r="112" spans="1:15" ht="14.45">
      <c r="A112" s="222"/>
      <c r="B112" s="222"/>
      <c r="C112" s="101" t="s">
        <v>932</v>
      </c>
      <c r="D112" s="101" t="s">
        <v>989</v>
      </c>
      <c r="E112" s="101" t="s">
        <v>990</v>
      </c>
      <c r="F112" s="101" t="s">
        <v>424</v>
      </c>
      <c r="G112" s="101" t="s">
        <v>584</v>
      </c>
      <c r="H112" s="127" t="s">
        <v>0</v>
      </c>
      <c r="I112" s="347">
        <v>0</v>
      </c>
      <c r="J112" s="187">
        <v>1.3809544892283601</v>
      </c>
      <c r="K112" s="187">
        <v>1.3770937689421201</v>
      </c>
      <c r="L112" s="187">
        <v>1.3723550762996899</v>
      </c>
      <c r="M112" s="101" t="s">
        <v>1394</v>
      </c>
      <c r="N112" s="101"/>
      <c r="O112" s="101"/>
    </row>
    <row r="113" spans="1:15" ht="14.45">
      <c r="A113" s="222"/>
      <c r="B113" s="222"/>
      <c r="C113" s="101" t="s">
        <v>932</v>
      </c>
      <c r="D113" s="101" t="s">
        <v>991</v>
      </c>
      <c r="E113" s="101" t="s">
        <v>990</v>
      </c>
      <c r="F113" s="101" t="s">
        <v>424</v>
      </c>
      <c r="G113" s="101" t="s">
        <v>401</v>
      </c>
      <c r="H113" s="127" t="s">
        <v>0</v>
      </c>
      <c r="I113" s="347">
        <v>0</v>
      </c>
      <c r="J113" s="187">
        <v>0</v>
      </c>
      <c r="K113" s="187">
        <v>0</v>
      </c>
      <c r="L113" s="187">
        <v>0</v>
      </c>
      <c r="M113" s="101" t="s">
        <v>1394</v>
      </c>
      <c r="N113" s="101"/>
      <c r="O113" s="101"/>
    </row>
    <row r="114" spans="1:15" ht="14.45">
      <c r="A114" s="222"/>
      <c r="B114" s="222"/>
      <c r="C114" s="101" t="s">
        <v>932</v>
      </c>
      <c r="D114" s="101" t="s">
        <v>992</v>
      </c>
      <c r="E114" s="101" t="s">
        <v>990</v>
      </c>
      <c r="F114" s="101" t="s">
        <v>424</v>
      </c>
      <c r="G114" s="101" t="s">
        <v>407</v>
      </c>
      <c r="H114" s="127" t="s">
        <v>0</v>
      </c>
      <c r="I114" s="347">
        <v>0</v>
      </c>
      <c r="J114" s="187">
        <v>0</v>
      </c>
      <c r="K114" s="187">
        <v>0</v>
      </c>
      <c r="L114" s="187">
        <v>0</v>
      </c>
      <c r="M114" s="101" t="s">
        <v>1394</v>
      </c>
      <c r="N114" s="101"/>
      <c r="O114" s="101"/>
    </row>
    <row r="115" spans="1:15" ht="14.45">
      <c r="A115" s="222"/>
      <c r="B115" s="222"/>
      <c r="C115" s="101" t="s">
        <v>932</v>
      </c>
      <c r="D115" s="101" t="s">
        <v>993</v>
      </c>
      <c r="E115" s="101" t="s">
        <v>990</v>
      </c>
      <c r="F115" s="101" t="s">
        <v>434</v>
      </c>
      <c r="G115" s="101" t="s">
        <v>584</v>
      </c>
      <c r="H115" s="127" t="s">
        <v>0</v>
      </c>
      <c r="I115" s="347">
        <v>0</v>
      </c>
      <c r="J115" s="187">
        <v>3.1163155014814599E-2</v>
      </c>
      <c r="K115" s="187">
        <v>3.1163155014814599E-2</v>
      </c>
      <c r="L115" s="187">
        <v>3.1163155014814599E-2</v>
      </c>
      <c r="M115" s="101" t="s">
        <v>1394</v>
      </c>
      <c r="N115" s="101"/>
      <c r="O115" s="101"/>
    </row>
    <row r="116" spans="1:15" ht="14.45">
      <c r="A116" s="222"/>
      <c r="B116" s="222"/>
      <c r="C116" s="101" t="s">
        <v>932</v>
      </c>
      <c r="D116" s="101" t="s">
        <v>994</v>
      </c>
      <c r="E116" s="101" t="s">
        <v>990</v>
      </c>
      <c r="F116" s="101" t="s">
        <v>434</v>
      </c>
      <c r="G116" s="101" t="s">
        <v>401</v>
      </c>
      <c r="H116" s="127" t="s">
        <v>0</v>
      </c>
      <c r="I116" s="347">
        <v>0</v>
      </c>
      <c r="J116" s="187">
        <v>0</v>
      </c>
      <c r="K116" s="187">
        <v>0</v>
      </c>
      <c r="L116" s="187">
        <v>0</v>
      </c>
      <c r="M116" s="101" t="s">
        <v>1394</v>
      </c>
      <c r="N116" s="101"/>
      <c r="O116" s="101"/>
    </row>
    <row r="117" spans="1:15" ht="14.45">
      <c r="A117" s="222"/>
      <c r="B117" s="222"/>
      <c r="C117" s="101" t="s">
        <v>932</v>
      </c>
      <c r="D117" s="101" t="s">
        <v>995</v>
      </c>
      <c r="E117" s="101" t="s">
        <v>990</v>
      </c>
      <c r="F117" s="101" t="s">
        <v>434</v>
      </c>
      <c r="G117" s="101" t="s">
        <v>407</v>
      </c>
      <c r="H117" s="127" t="s">
        <v>0</v>
      </c>
      <c r="I117" s="347">
        <v>0</v>
      </c>
      <c r="J117" s="187">
        <v>0</v>
      </c>
      <c r="K117" s="187">
        <v>0</v>
      </c>
      <c r="L117" s="187">
        <v>0</v>
      </c>
      <c r="M117" s="101" t="s">
        <v>1394</v>
      </c>
      <c r="N117" s="101"/>
      <c r="O117" s="101"/>
    </row>
    <row r="118" spans="1:15" ht="14.45">
      <c r="A118" s="222"/>
      <c r="B118" s="222"/>
      <c r="C118" s="101" t="s">
        <v>932</v>
      </c>
      <c r="D118" s="101" t="s">
        <v>996</v>
      </c>
      <c r="E118" s="101" t="s">
        <v>997</v>
      </c>
      <c r="F118" s="101" t="s">
        <v>424</v>
      </c>
      <c r="G118" s="101" t="s">
        <v>584</v>
      </c>
      <c r="H118" s="127" t="s">
        <v>0</v>
      </c>
      <c r="I118" s="347">
        <v>0</v>
      </c>
      <c r="J118" s="187">
        <v>1.03363803233145</v>
      </c>
      <c r="K118" s="187">
        <v>1.0317321333059</v>
      </c>
      <c r="L118" s="187">
        <v>1.029003662117</v>
      </c>
      <c r="M118" s="101" t="s">
        <v>1394</v>
      </c>
      <c r="N118" s="101"/>
      <c r="O118" s="101"/>
    </row>
    <row r="119" spans="1:15" ht="14.45">
      <c r="A119" s="222"/>
      <c r="B119" s="222"/>
      <c r="C119" s="101" t="s">
        <v>932</v>
      </c>
      <c r="D119" s="101" t="s">
        <v>998</v>
      </c>
      <c r="E119" s="101" t="s">
        <v>997</v>
      </c>
      <c r="F119" s="101" t="s">
        <v>424</v>
      </c>
      <c r="G119" s="101" t="s">
        <v>401</v>
      </c>
      <c r="H119" s="127" t="s">
        <v>0</v>
      </c>
      <c r="I119" s="347">
        <v>0</v>
      </c>
      <c r="J119" s="187">
        <v>2.2795966123906101E-2</v>
      </c>
      <c r="K119" s="187">
        <v>2.1857238610954101E-2</v>
      </c>
      <c r="L119" s="187">
        <v>2.0873809436005301E-2</v>
      </c>
      <c r="M119" s="101" t="s">
        <v>1394</v>
      </c>
      <c r="N119" s="101"/>
      <c r="O119" s="101"/>
    </row>
    <row r="120" spans="1:15" ht="14.45">
      <c r="A120" s="222"/>
      <c r="B120" s="222"/>
      <c r="C120" s="101" t="s">
        <v>932</v>
      </c>
      <c r="D120" s="101" t="s">
        <v>999</v>
      </c>
      <c r="E120" s="101" t="s">
        <v>997</v>
      </c>
      <c r="F120" s="101" t="s">
        <v>424</v>
      </c>
      <c r="G120" s="101" t="s">
        <v>407</v>
      </c>
      <c r="H120" s="127" t="s">
        <v>0</v>
      </c>
      <c r="I120" s="347">
        <v>0</v>
      </c>
      <c r="J120" s="187">
        <v>2.3124586301619499E-2</v>
      </c>
      <c r="K120" s="187">
        <v>2.1814785656036201E-2</v>
      </c>
      <c r="L120" s="187">
        <v>2.0221511069433699E-2</v>
      </c>
      <c r="M120" s="101" t="s">
        <v>1394</v>
      </c>
      <c r="N120" s="101"/>
      <c r="O120" s="101"/>
    </row>
    <row r="121" spans="1:15" ht="14.45">
      <c r="A121" s="222"/>
      <c r="B121" s="222"/>
      <c r="C121" s="101" t="s">
        <v>932</v>
      </c>
      <c r="D121" s="101" t="s">
        <v>1000</v>
      </c>
      <c r="E121" s="101" t="s">
        <v>997</v>
      </c>
      <c r="F121" s="101" t="s">
        <v>434</v>
      </c>
      <c r="G121" s="101" t="s">
        <v>584</v>
      </c>
      <c r="H121" s="127" t="s">
        <v>0</v>
      </c>
      <c r="I121" s="347">
        <v>0</v>
      </c>
      <c r="J121" s="187">
        <v>0</v>
      </c>
      <c r="K121" s="187">
        <v>0</v>
      </c>
      <c r="L121" s="187">
        <v>0</v>
      </c>
      <c r="M121" s="101" t="s">
        <v>1394</v>
      </c>
      <c r="N121" s="101"/>
      <c r="O121" s="101"/>
    </row>
    <row r="122" spans="1:15" ht="14.45">
      <c r="A122" s="222"/>
      <c r="B122" s="222"/>
      <c r="C122" s="101" t="s">
        <v>932</v>
      </c>
      <c r="D122" s="101" t="s">
        <v>1001</v>
      </c>
      <c r="E122" s="101" t="s">
        <v>997</v>
      </c>
      <c r="F122" s="101" t="s">
        <v>434</v>
      </c>
      <c r="G122" s="101" t="s">
        <v>401</v>
      </c>
      <c r="H122" s="127" t="s">
        <v>0</v>
      </c>
      <c r="I122" s="347">
        <v>0</v>
      </c>
      <c r="J122" s="187">
        <v>0</v>
      </c>
      <c r="K122" s="187">
        <v>0</v>
      </c>
      <c r="L122" s="187">
        <v>0</v>
      </c>
      <c r="M122" s="101" t="s">
        <v>1394</v>
      </c>
      <c r="N122" s="101"/>
      <c r="O122" s="101"/>
    </row>
    <row r="123" spans="1:15" ht="14.45">
      <c r="A123" s="222"/>
      <c r="B123" s="222"/>
      <c r="C123" s="101" t="s">
        <v>932</v>
      </c>
      <c r="D123" s="101" t="s">
        <v>1002</v>
      </c>
      <c r="E123" s="101" t="s">
        <v>997</v>
      </c>
      <c r="F123" s="101" t="s">
        <v>434</v>
      </c>
      <c r="G123" s="101" t="s">
        <v>407</v>
      </c>
      <c r="H123" s="127" t="s">
        <v>0</v>
      </c>
      <c r="I123" s="347">
        <v>0</v>
      </c>
      <c r="J123" s="187">
        <v>0</v>
      </c>
      <c r="K123" s="187">
        <v>0</v>
      </c>
      <c r="L123" s="187">
        <v>0</v>
      </c>
      <c r="M123" s="101" t="s">
        <v>1394</v>
      </c>
      <c r="N123" s="101"/>
      <c r="O123" s="101"/>
    </row>
    <row r="124" spans="1:15" ht="14.45">
      <c r="A124" s="222"/>
      <c r="B124" s="222"/>
      <c r="C124" s="101" t="s">
        <v>932</v>
      </c>
      <c r="D124" s="101" t="s">
        <v>1003</v>
      </c>
      <c r="E124" s="101" t="s">
        <v>1004</v>
      </c>
      <c r="F124" s="101" t="s">
        <v>424</v>
      </c>
      <c r="G124" s="101" t="s">
        <v>584</v>
      </c>
      <c r="H124" s="127" t="s">
        <v>0</v>
      </c>
      <c r="I124" s="347">
        <v>0</v>
      </c>
      <c r="J124" s="187">
        <v>0</v>
      </c>
      <c r="K124" s="187">
        <v>0</v>
      </c>
      <c r="L124" s="187">
        <v>0</v>
      </c>
      <c r="M124" s="101" t="s">
        <v>1394</v>
      </c>
      <c r="N124" s="101"/>
      <c r="O124" s="101"/>
    </row>
    <row r="125" spans="1:15" ht="14.45">
      <c r="A125" s="222"/>
      <c r="B125" s="222"/>
      <c r="C125" s="101" t="s">
        <v>932</v>
      </c>
      <c r="D125" s="101" t="s">
        <v>1005</v>
      </c>
      <c r="E125" s="101" t="s">
        <v>1004</v>
      </c>
      <c r="F125" s="101" t="s">
        <v>424</v>
      </c>
      <c r="G125" s="101" t="s">
        <v>401</v>
      </c>
      <c r="H125" s="127" t="s">
        <v>0</v>
      </c>
      <c r="I125" s="347">
        <v>0</v>
      </c>
      <c r="J125" s="187">
        <v>0</v>
      </c>
      <c r="K125" s="187">
        <v>0</v>
      </c>
      <c r="L125" s="187">
        <v>0</v>
      </c>
      <c r="M125" s="101" t="s">
        <v>1394</v>
      </c>
      <c r="N125" s="101"/>
      <c r="O125" s="101"/>
    </row>
    <row r="126" spans="1:15" ht="14.45">
      <c r="A126" s="222"/>
      <c r="B126" s="222"/>
      <c r="C126" s="101" t="s">
        <v>932</v>
      </c>
      <c r="D126" s="101" t="s">
        <v>1006</v>
      </c>
      <c r="E126" s="101" t="s">
        <v>1004</v>
      </c>
      <c r="F126" s="101" t="s">
        <v>424</v>
      </c>
      <c r="G126" s="101" t="s">
        <v>407</v>
      </c>
      <c r="H126" s="127" t="s">
        <v>0</v>
      </c>
      <c r="I126" s="347">
        <v>0</v>
      </c>
      <c r="J126" s="187">
        <v>0</v>
      </c>
      <c r="K126" s="187">
        <v>0</v>
      </c>
      <c r="L126" s="187">
        <v>0</v>
      </c>
      <c r="M126" s="101" t="s">
        <v>1394</v>
      </c>
      <c r="N126" s="101"/>
      <c r="O126" s="101"/>
    </row>
    <row r="127" spans="1:15" ht="14.45">
      <c r="A127" s="222"/>
      <c r="B127" s="222"/>
      <c r="C127" s="101" t="s">
        <v>932</v>
      </c>
      <c r="D127" s="101" t="s">
        <v>1007</v>
      </c>
      <c r="E127" s="101" t="s">
        <v>1004</v>
      </c>
      <c r="F127" s="101" t="s">
        <v>434</v>
      </c>
      <c r="G127" s="101" t="s">
        <v>584</v>
      </c>
      <c r="H127" s="127" t="s">
        <v>0</v>
      </c>
      <c r="I127" s="347">
        <v>0</v>
      </c>
      <c r="J127" s="187">
        <v>0</v>
      </c>
      <c r="K127" s="187">
        <v>0</v>
      </c>
      <c r="L127" s="187">
        <v>0</v>
      </c>
      <c r="M127" s="101" t="s">
        <v>1394</v>
      </c>
      <c r="N127" s="101"/>
      <c r="O127" s="101"/>
    </row>
    <row r="128" spans="1:15" ht="14.45">
      <c r="A128" s="222"/>
      <c r="B128" s="222"/>
      <c r="C128" s="101" t="s">
        <v>932</v>
      </c>
      <c r="D128" s="101" t="s">
        <v>1008</v>
      </c>
      <c r="E128" s="101" t="s">
        <v>1004</v>
      </c>
      <c r="F128" s="101" t="s">
        <v>434</v>
      </c>
      <c r="G128" s="101" t="s">
        <v>401</v>
      </c>
      <c r="H128" s="127" t="s">
        <v>0</v>
      </c>
      <c r="I128" s="347">
        <v>0</v>
      </c>
      <c r="J128" s="187">
        <v>0</v>
      </c>
      <c r="K128" s="187">
        <v>0</v>
      </c>
      <c r="L128" s="187">
        <v>0</v>
      </c>
      <c r="M128" s="101" t="s">
        <v>1394</v>
      </c>
      <c r="N128" s="101"/>
      <c r="O128" s="101"/>
    </row>
    <row r="129" spans="1:15" ht="14.45">
      <c r="A129" s="222"/>
      <c r="B129" s="222"/>
      <c r="C129" s="101" t="s">
        <v>932</v>
      </c>
      <c r="D129" s="101" t="s">
        <v>1009</v>
      </c>
      <c r="E129" s="101" t="s">
        <v>1004</v>
      </c>
      <c r="F129" s="101" t="s">
        <v>434</v>
      </c>
      <c r="G129" s="101" t="s">
        <v>407</v>
      </c>
      <c r="H129" s="127" t="s">
        <v>0</v>
      </c>
      <c r="I129" s="347">
        <v>0</v>
      </c>
      <c r="J129" s="187">
        <v>0</v>
      </c>
      <c r="K129" s="187">
        <v>0</v>
      </c>
      <c r="L129" s="187">
        <v>0</v>
      </c>
      <c r="M129" s="101" t="s">
        <v>1394</v>
      </c>
      <c r="N129" s="101"/>
      <c r="O129" s="101"/>
    </row>
    <row r="130" spans="1:15" ht="14.45">
      <c r="A130" s="222"/>
      <c r="B130" s="222"/>
      <c r="C130" s="101" t="s">
        <v>932</v>
      </c>
      <c r="D130" s="101" t="s">
        <v>1010</v>
      </c>
      <c r="E130" s="101" t="s">
        <v>1011</v>
      </c>
      <c r="F130" s="101" t="s">
        <v>424</v>
      </c>
      <c r="G130" s="101" t="s">
        <v>584</v>
      </c>
      <c r="H130" s="127" t="s">
        <v>0</v>
      </c>
      <c r="I130" s="347">
        <v>0</v>
      </c>
      <c r="J130" s="187">
        <v>0</v>
      </c>
      <c r="K130" s="187">
        <v>0</v>
      </c>
      <c r="L130" s="187">
        <v>0</v>
      </c>
      <c r="M130" s="101" t="s">
        <v>1394</v>
      </c>
      <c r="N130" s="101"/>
      <c r="O130" s="101"/>
    </row>
    <row r="131" spans="1:15" ht="14.45">
      <c r="A131" s="222"/>
      <c r="B131" s="222"/>
      <c r="C131" s="101" t="s">
        <v>932</v>
      </c>
      <c r="D131" s="101" t="s">
        <v>1012</v>
      </c>
      <c r="E131" s="101" t="s">
        <v>1011</v>
      </c>
      <c r="F131" s="101" t="s">
        <v>424</v>
      </c>
      <c r="G131" s="101" t="s">
        <v>401</v>
      </c>
      <c r="H131" s="127" t="s">
        <v>0</v>
      </c>
      <c r="I131" s="347">
        <v>0</v>
      </c>
      <c r="J131" s="187">
        <v>0</v>
      </c>
      <c r="K131" s="187">
        <v>0</v>
      </c>
      <c r="L131" s="187">
        <v>0</v>
      </c>
      <c r="M131" s="101" t="s">
        <v>1394</v>
      </c>
      <c r="N131" s="101"/>
      <c r="O131" s="101"/>
    </row>
    <row r="132" spans="1:15" ht="14.45">
      <c r="A132" s="222"/>
      <c r="B132" s="222"/>
      <c r="C132" s="101" t="s">
        <v>932</v>
      </c>
      <c r="D132" s="101" t="s">
        <v>1013</v>
      </c>
      <c r="E132" s="101" t="s">
        <v>1011</v>
      </c>
      <c r="F132" s="101" t="s">
        <v>424</v>
      </c>
      <c r="G132" s="101" t="s">
        <v>407</v>
      </c>
      <c r="H132" s="127" t="s">
        <v>0</v>
      </c>
      <c r="I132" s="347">
        <v>0</v>
      </c>
      <c r="J132" s="187">
        <v>0</v>
      </c>
      <c r="K132" s="187">
        <v>0</v>
      </c>
      <c r="L132" s="187">
        <v>0</v>
      </c>
      <c r="M132" s="101" t="s">
        <v>1394</v>
      </c>
      <c r="N132" s="101"/>
      <c r="O132" s="101"/>
    </row>
    <row r="133" spans="1:15" ht="14.45">
      <c r="A133" s="222"/>
      <c r="B133" s="222"/>
      <c r="C133" s="101" t="s">
        <v>932</v>
      </c>
      <c r="D133" s="101" t="s">
        <v>1014</v>
      </c>
      <c r="E133" s="101" t="s">
        <v>1011</v>
      </c>
      <c r="F133" s="101" t="s">
        <v>434</v>
      </c>
      <c r="G133" s="101" t="s">
        <v>584</v>
      </c>
      <c r="H133" s="127" t="s">
        <v>0</v>
      </c>
      <c r="I133" s="347">
        <v>0</v>
      </c>
      <c r="J133" s="187">
        <v>0</v>
      </c>
      <c r="K133" s="187">
        <v>0</v>
      </c>
      <c r="L133" s="187">
        <v>0</v>
      </c>
      <c r="M133" s="101" t="s">
        <v>1394</v>
      </c>
      <c r="N133" s="101"/>
      <c r="O133" s="101"/>
    </row>
    <row r="134" spans="1:15" ht="14.45">
      <c r="A134" s="222"/>
      <c r="B134" s="222"/>
      <c r="C134" s="101" t="s">
        <v>932</v>
      </c>
      <c r="D134" s="101" t="s">
        <v>1015</v>
      </c>
      <c r="E134" s="101" t="s">
        <v>1011</v>
      </c>
      <c r="F134" s="101" t="s">
        <v>434</v>
      </c>
      <c r="G134" s="101" t="s">
        <v>401</v>
      </c>
      <c r="H134" s="127" t="s">
        <v>0</v>
      </c>
      <c r="I134" s="347">
        <v>0</v>
      </c>
      <c r="J134" s="187">
        <v>0</v>
      </c>
      <c r="K134" s="187">
        <v>0</v>
      </c>
      <c r="L134" s="187">
        <v>0</v>
      </c>
      <c r="M134" s="101" t="s">
        <v>1394</v>
      </c>
      <c r="N134" s="101"/>
      <c r="O134" s="101"/>
    </row>
    <row r="135" spans="1:15" ht="14.45">
      <c r="A135" s="222"/>
      <c r="B135" s="222"/>
      <c r="C135" s="101" t="s">
        <v>932</v>
      </c>
      <c r="D135" s="101" t="s">
        <v>1016</v>
      </c>
      <c r="E135" s="101" t="s">
        <v>1011</v>
      </c>
      <c r="F135" s="101" t="s">
        <v>434</v>
      </c>
      <c r="G135" s="101" t="s">
        <v>407</v>
      </c>
      <c r="H135" s="127" t="s">
        <v>0</v>
      </c>
      <c r="I135" s="347">
        <v>0</v>
      </c>
      <c r="J135" s="187">
        <v>0</v>
      </c>
      <c r="K135" s="187">
        <v>0</v>
      </c>
      <c r="L135" s="187">
        <v>0</v>
      </c>
      <c r="M135" s="101" t="s">
        <v>1394</v>
      </c>
      <c r="N135" s="101"/>
      <c r="O135" s="101"/>
    </row>
    <row r="136" spans="1:15" ht="14.45">
      <c r="A136" s="222"/>
      <c r="B136" s="222"/>
      <c r="C136" s="101" t="s">
        <v>932</v>
      </c>
      <c r="D136" s="101" t="s">
        <v>1017</v>
      </c>
      <c r="E136" s="101" t="s">
        <v>1018</v>
      </c>
      <c r="F136" s="101" t="s">
        <v>424</v>
      </c>
      <c r="G136" s="101" t="s">
        <v>584</v>
      </c>
      <c r="H136" s="127" t="s">
        <v>0</v>
      </c>
      <c r="I136" s="347">
        <v>0</v>
      </c>
      <c r="J136" s="187">
        <v>0</v>
      </c>
      <c r="K136" s="187">
        <v>0</v>
      </c>
      <c r="L136" s="187">
        <v>0</v>
      </c>
      <c r="M136" s="101" t="s">
        <v>1394</v>
      </c>
      <c r="N136" s="101"/>
      <c r="O136" s="101"/>
    </row>
    <row r="137" spans="1:15" ht="14.45">
      <c r="A137" s="222"/>
      <c r="B137" s="222"/>
      <c r="C137" s="101" t="s">
        <v>932</v>
      </c>
      <c r="D137" s="101" t="s">
        <v>1019</v>
      </c>
      <c r="E137" s="101" t="s">
        <v>1018</v>
      </c>
      <c r="F137" s="101" t="s">
        <v>424</v>
      </c>
      <c r="G137" s="101" t="s">
        <v>401</v>
      </c>
      <c r="H137" s="127" t="s">
        <v>0</v>
      </c>
      <c r="I137" s="347">
        <v>0</v>
      </c>
      <c r="J137" s="187">
        <v>0</v>
      </c>
      <c r="K137" s="187">
        <v>0</v>
      </c>
      <c r="L137" s="187">
        <v>0</v>
      </c>
      <c r="M137" s="101" t="s">
        <v>1394</v>
      </c>
      <c r="N137" s="101"/>
      <c r="O137" s="101"/>
    </row>
    <row r="138" spans="1:15" ht="14.45">
      <c r="A138" s="222"/>
      <c r="B138" s="222"/>
      <c r="C138" s="101" t="s">
        <v>932</v>
      </c>
      <c r="D138" s="101" t="s">
        <v>1020</v>
      </c>
      <c r="E138" s="101" t="s">
        <v>1018</v>
      </c>
      <c r="F138" s="101" t="s">
        <v>424</v>
      </c>
      <c r="G138" s="101" t="s">
        <v>407</v>
      </c>
      <c r="H138" s="127" t="s">
        <v>0</v>
      </c>
      <c r="I138" s="347">
        <v>0</v>
      </c>
      <c r="J138" s="187">
        <v>0</v>
      </c>
      <c r="K138" s="187">
        <v>0</v>
      </c>
      <c r="L138" s="187">
        <v>0</v>
      </c>
      <c r="M138" s="101" t="s">
        <v>1394</v>
      </c>
      <c r="N138" s="101"/>
      <c r="O138" s="101"/>
    </row>
    <row r="139" spans="1:15" ht="14.45">
      <c r="A139" s="222"/>
      <c r="B139" s="222"/>
      <c r="C139" s="101" t="s">
        <v>932</v>
      </c>
      <c r="D139" s="101" t="s">
        <v>1021</v>
      </c>
      <c r="E139" s="101" t="s">
        <v>1018</v>
      </c>
      <c r="F139" s="101" t="s">
        <v>434</v>
      </c>
      <c r="G139" s="101" t="s">
        <v>584</v>
      </c>
      <c r="H139" s="127" t="s">
        <v>0</v>
      </c>
      <c r="I139" s="347">
        <v>0</v>
      </c>
      <c r="J139" s="187">
        <v>0</v>
      </c>
      <c r="K139" s="187">
        <v>0</v>
      </c>
      <c r="L139" s="187">
        <v>0</v>
      </c>
      <c r="M139" s="101" t="s">
        <v>1394</v>
      </c>
      <c r="N139" s="101"/>
      <c r="O139" s="101"/>
    </row>
    <row r="140" spans="1:15" ht="14.45">
      <c r="A140" s="222"/>
      <c r="B140" s="222"/>
      <c r="C140" s="101" t="s">
        <v>932</v>
      </c>
      <c r="D140" s="101" t="s">
        <v>1022</v>
      </c>
      <c r="E140" s="101" t="s">
        <v>1018</v>
      </c>
      <c r="F140" s="101" t="s">
        <v>434</v>
      </c>
      <c r="G140" s="101" t="s">
        <v>401</v>
      </c>
      <c r="H140" s="127" t="s">
        <v>0</v>
      </c>
      <c r="I140" s="347">
        <v>0</v>
      </c>
      <c r="J140" s="187">
        <v>0</v>
      </c>
      <c r="K140" s="187">
        <v>0</v>
      </c>
      <c r="L140" s="187">
        <v>0</v>
      </c>
      <c r="M140" s="101" t="s">
        <v>1394</v>
      </c>
      <c r="N140" s="101"/>
      <c r="O140" s="101"/>
    </row>
    <row r="141" spans="1:15" ht="14.45">
      <c r="A141" s="222"/>
      <c r="B141" s="222"/>
      <c r="C141" s="101" t="s">
        <v>932</v>
      </c>
      <c r="D141" s="101" t="s">
        <v>1023</v>
      </c>
      <c r="E141" s="101" t="s">
        <v>1018</v>
      </c>
      <c r="F141" s="101" t="s">
        <v>434</v>
      </c>
      <c r="G141" s="101" t="s">
        <v>407</v>
      </c>
      <c r="H141" s="127" t="s">
        <v>0</v>
      </c>
      <c r="I141" s="347">
        <v>0</v>
      </c>
      <c r="J141" s="187">
        <v>0</v>
      </c>
      <c r="K141" s="187">
        <v>0</v>
      </c>
      <c r="L141" s="187">
        <v>0</v>
      </c>
      <c r="M141" s="101" t="s">
        <v>1394</v>
      </c>
      <c r="N141" s="101"/>
      <c r="O141" s="101"/>
    </row>
    <row r="142" spans="1:15" ht="14.45">
      <c r="A142" s="222"/>
      <c r="B142" s="222"/>
      <c r="C142" s="101" t="s">
        <v>932</v>
      </c>
      <c r="D142" s="101" t="s">
        <v>1024</v>
      </c>
      <c r="E142" s="101" t="s">
        <v>1025</v>
      </c>
      <c r="F142" s="101" t="s">
        <v>424</v>
      </c>
      <c r="G142" s="101" t="s">
        <v>584</v>
      </c>
      <c r="H142" s="127" t="s">
        <v>0</v>
      </c>
      <c r="I142" s="347">
        <v>0</v>
      </c>
      <c r="J142" s="187">
        <v>0</v>
      </c>
      <c r="K142" s="187">
        <v>0</v>
      </c>
      <c r="L142" s="187">
        <v>0</v>
      </c>
      <c r="M142" s="101" t="s">
        <v>1394</v>
      </c>
      <c r="N142" s="101"/>
      <c r="O142" s="101"/>
    </row>
    <row r="143" spans="1:15" ht="14.45">
      <c r="A143" s="222"/>
      <c r="B143" s="222"/>
      <c r="C143" s="101" t="s">
        <v>932</v>
      </c>
      <c r="D143" s="101" t="s">
        <v>1026</v>
      </c>
      <c r="E143" s="101" t="s">
        <v>1025</v>
      </c>
      <c r="F143" s="101" t="s">
        <v>424</v>
      </c>
      <c r="G143" s="101" t="s">
        <v>401</v>
      </c>
      <c r="H143" s="127" t="s">
        <v>0</v>
      </c>
      <c r="I143" s="347">
        <v>0</v>
      </c>
      <c r="J143" s="187">
        <v>0</v>
      </c>
      <c r="K143" s="187">
        <v>0</v>
      </c>
      <c r="L143" s="187">
        <v>0</v>
      </c>
      <c r="M143" s="101" t="s">
        <v>1394</v>
      </c>
      <c r="N143" s="101"/>
      <c r="O143" s="101"/>
    </row>
    <row r="144" spans="1:15" ht="14.45">
      <c r="A144" s="222"/>
      <c r="B144" s="222"/>
      <c r="C144" s="101" t="s">
        <v>932</v>
      </c>
      <c r="D144" s="101" t="s">
        <v>1027</v>
      </c>
      <c r="E144" s="101" t="s">
        <v>1025</v>
      </c>
      <c r="F144" s="101" t="s">
        <v>424</v>
      </c>
      <c r="G144" s="101" t="s">
        <v>407</v>
      </c>
      <c r="H144" s="127" t="s">
        <v>0</v>
      </c>
      <c r="I144" s="347">
        <v>0</v>
      </c>
      <c r="J144" s="187">
        <v>0</v>
      </c>
      <c r="K144" s="187">
        <v>0</v>
      </c>
      <c r="L144" s="187">
        <v>0</v>
      </c>
      <c r="M144" s="101" t="s">
        <v>1394</v>
      </c>
      <c r="N144" s="101"/>
      <c r="O144" s="101"/>
    </row>
    <row r="145" spans="1:15" ht="14.45">
      <c r="A145" s="222"/>
      <c r="B145" s="222"/>
      <c r="C145" s="101" t="s">
        <v>932</v>
      </c>
      <c r="D145" s="101" t="s">
        <v>1028</v>
      </c>
      <c r="E145" s="101" t="s">
        <v>1025</v>
      </c>
      <c r="F145" s="101" t="s">
        <v>434</v>
      </c>
      <c r="G145" s="101" t="s">
        <v>584</v>
      </c>
      <c r="H145" s="127" t="s">
        <v>0</v>
      </c>
      <c r="I145" s="347">
        <v>0</v>
      </c>
      <c r="J145" s="187">
        <v>0</v>
      </c>
      <c r="K145" s="187">
        <v>0</v>
      </c>
      <c r="L145" s="187">
        <v>0</v>
      </c>
      <c r="M145" s="101" t="s">
        <v>1394</v>
      </c>
      <c r="N145" s="101"/>
      <c r="O145" s="101"/>
    </row>
    <row r="146" spans="1:15" ht="14.45">
      <c r="A146" s="222"/>
      <c r="B146" s="222"/>
      <c r="C146" s="101" t="s">
        <v>932</v>
      </c>
      <c r="D146" s="101" t="s">
        <v>1029</v>
      </c>
      <c r="E146" s="101" t="s">
        <v>1025</v>
      </c>
      <c r="F146" s="101" t="s">
        <v>434</v>
      </c>
      <c r="G146" s="101" t="s">
        <v>401</v>
      </c>
      <c r="H146" s="127" t="s">
        <v>0</v>
      </c>
      <c r="I146" s="347">
        <v>0</v>
      </c>
      <c r="J146" s="187">
        <v>0</v>
      </c>
      <c r="K146" s="187">
        <v>0</v>
      </c>
      <c r="L146" s="187">
        <v>0</v>
      </c>
      <c r="M146" s="101" t="s">
        <v>1394</v>
      </c>
      <c r="N146" s="101"/>
      <c r="O146" s="101"/>
    </row>
    <row r="147" spans="1:15" ht="14.45">
      <c r="A147" s="222"/>
      <c r="B147" s="222"/>
      <c r="C147" s="101" t="s">
        <v>932</v>
      </c>
      <c r="D147" s="101" t="s">
        <v>1030</v>
      </c>
      <c r="E147" s="101" t="s">
        <v>1025</v>
      </c>
      <c r="F147" s="101" t="s">
        <v>434</v>
      </c>
      <c r="G147" s="101" t="s">
        <v>407</v>
      </c>
      <c r="H147" s="127" t="s">
        <v>0</v>
      </c>
      <c r="I147" s="347">
        <v>0</v>
      </c>
      <c r="J147" s="187">
        <v>0</v>
      </c>
      <c r="K147" s="187">
        <v>0</v>
      </c>
      <c r="L147" s="187">
        <v>0</v>
      </c>
      <c r="M147" s="101" t="s">
        <v>1394</v>
      </c>
      <c r="N147" s="101"/>
      <c r="O147" s="101"/>
    </row>
    <row r="148" spans="1:15" ht="14.45">
      <c r="A148" s="222"/>
      <c r="B148" s="222"/>
      <c r="C148" s="101" t="s">
        <v>932</v>
      </c>
      <c r="D148" s="101" t="s">
        <v>1031</v>
      </c>
      <c r="E148" s="101" t="s">
        <v>1032</v>
      </c>
      <c r="F148" s="101" t="s">
        <v>424</v>
      </c>
      <c r="G148" s="101" t="s">
        <v>584</v>
      </c>
      <c r="H148" s="127" t="s">
        <v>0</v>
      </c>
      <c r="I148" s="347">
        <v>0</v>
      </c>
      <c r="J148" s="187">
        <v>1.1692704777418199</v>
      </c>
      <c r="K148" s="187">
        <v>1.16870499710458</v>
      </c>
      <c r="L148" s="187">
        <v>1.1675825602987</v>
      </c>
      <c r="M148" s="101" t="s">
        <v>1394</v>
      </c>
      <c r="N148" s="101"/>
      <c r="O148" s="101"/>
    </row>
    <row r="149" spans="1:15" ht="14.45">
      <c r="A149" s="222"/>
      <c r="B149" s="222"/>
      <c r="C149" s="101" t="s">
        <v>932</v>
      </c>
      <c r="D149" s="101" t="s">
        <v>1033</v>
      </c>
      <c r="E149" s="101" t="s">
        <v>1032</v>
      </c>
      <c r="F149" s="101" t="s">
        <v>424</v>
      </c>
      <c r="G149" s="101" t="s">
        <v>401</v>
      </c>
      <c r="H149" s="127" t="s">
        <v>0</v>
      </c>
      <c r="I149" s="347">
        <v>0</v>
      </c>
      <c r="J149" s="187">
        <v>0</v>
      </c>
      <c r="K149" s="187">
        <v>0</v>
      </c>
      <c r="L149" s="187">
        <v>0</v>
      </c>
      <c r="M149" s="101" t="s">
        <v>1394</v>
      </c>
      <c r="N149" s="101"/>
      <c r="O149" s="101"/>
    </row>
    <row r="150" spans="1:15" ht="14.45">
      <c r="A150" s="222"/>
      <c r="B150" s="222"/>
      <c r="C150" s="101" t="s">
        <v>932</v>
      </c>
      <c r="D150" s="101" t="s">
        <v>1034</v>
      </c>
      <c r="E150" s="101" t="s">
        <v>1032</v>
      </c>
      <c r="F150" s="101" t="s">
        <v>424</v>
      </c>
      <c r="G150" s="101" t="s">
        <v>407</v>
      </c>
      <c r="H150" s="127" t="s">
        <v>0</v>
      </c>
      <c r="I150" s="347">
        <v>0</v>
      </c>
      <c r="J150" s="187">
        <v>0.78235131637107103</v>
      </c>
      <c r="K150" s="187">
        <v>0.78072312039624003</v>
      </c>
      <c r="L150" s="187">
        <v>0.77287055745661204</v>
      </c>
      <c r="M150" s="101" t="s">
        <v>1394</v>
      </c>
      <c r="N150" s="101"/>
      <c r="O150" s="101"/>
    </row>
    <row r="151" spans="1:15" ht="14.45">
      <c r="A151" s="222"/>
      <c r="B151" s="222"/>
      <c r="C151" s="101" t="s">
        <v>932</v>
      </c>
      <c r="D151" s="101" t="s">
        <v>1035</v>
      </c>
      <c r="E151" s="101" t="s">
        <v>1032</v>
      </c>
      <c r="F151" s="101" t="s">
        <v>434</v>
      </c>
      <c r="G151" s="101" t="s">
        <v>584</v>
      </c>
      <c r="H151" s="127" t="s">
        <v>0</v>
      </c>
      <c r="I151" s="347">
        <v>0</v>
      </c>
      <c r="J151" s="187">
        <v>0</v>
      </c>
      <c r="K151" s="187">
        <v>0</v>
      </c>
      <c r="L151" s="187">
        <v>0</v>
      </c>
      <c r="M151" s="101" t="s">
        <v>1394</v>
      </c>
      <c r="N151" s="101"/>
      <c r="O151" s="101"/>
    </row>
    <row r="152" spans="1:15" ht="14.45">
      <c r="A152" s="222"/>
      <c r="B152" s="222"/>
      <c r="C152" s="101" t="s">
        <v>932</v>
      </c>
      <c r="D152" s="101" t="s">
        <v>1036</v>
      </c>
      <c r="E152" s="101" t="s">
        <v>1032</v>
      </c>
      <c r="F152" s="101" t="s">
        <v>434</v>
      </c>
      <c r="G152" s="101" t="s">
        <v>401</v>
      </c>
      <c r="H152" s="127" t="s">
        <v>0</v>
      </c>
      <c r="I152" s="347">
        <v>0</v>
      </c>
      <c r="J152" s="187">
        <v>0</v>
      </c>
      <c r="K152" s="187">
        <v>0</v>
      </c>
      <c r="L152" s="187">
        <v>0</v>
      </c>
      <c r="M152" s="101" t="s">
        <v>1394</v>
      </c>
      <c r="N152" s="101"/>
      <c r="O152" s="101"/>
    </row>
    <row r="153" spans="1:15" ht="14.45">
      <c r="A153" s="222"/>
      <c r="B153" s="222"/>
      <c r="C153" s="101" t="s">
        <v>932</v>
      </c>
      <c r="D153" s="101" t="s">
        <v>1037</v>
      </c>
      <c r="E153" s="101" t="s">
        <v>1032</v>
      </c>
      <c r="F153" s="101" t="s">
        <v>434</v>
      </c>
      <c r="G153" s="101" t="s">
        <v>407</v>
      </c>
      <c r="H153" s="127" t="s">
        <v>0</v>
      </c>
      <c r="I153" s="347">
        <v>0</v>
      </c>
      <c r="J153" s="187">
        <v>0</v>
      </c>
      <c r="K153" s="187">
        <v>0</v>
      </c>
      <c r="L153" s="187">
        <v>0</v>
      </c>
      <c r="M153" s="101" t="s">
        <v>1394</v>
      </c>
      <c r="N153" s="101"/>
      <c r="O153" s="101"/>
    </row>
    <row r="154" spans="1:15" ht="14.45">
      <c r="A154" s="222"/>
      <c r="B154" s="222"/>
      <c r="C154" s="101" t="s">
        <v>932</v>
      </c>
      <c r="D154" s="101" t="s">
        <v>1038</v>
      </c>
      <c r="E154" s="101" t="s">
        <v>1039</v>
      </c>
      <c r="F154" s="101" t="s">
        <v>424</v>
      </c>
      <c r="G154" s="101" t="s">
        <v>584</v>
      </c>
      <c r="H154" s="127" t="s">
        <v>0</v>
      </c>
      <c r="I154" s="347">
        <v>0</v>
      </c>
      <c r="J154" s="187">
        <v>0</v>
      </c>
      <c r="K154" s="187">
        <v>0</v>
      </c>
      <c r="L154" s="187">
        <v>0</v>
      </c>
      <c r="M154" s="101" t="s">
        <v>1394</v>
      </c>
      <c r="N154" s="101"/>
      <c r="O154" s="101"/>
    </row>
    <row r="155" spans="1:15" ht="14.45">
      <c r="A155" s="222"/>
      <c r="B155" s="222"/>
      <c r="C155" s="101" t="s">
        <v>932</v>
      </c>
      <c r="D155" s="101" t="s">
        <v>1040</v>
      </c>
      <c r="E155" s="101" t="s">
        <v>1039</v>
      </c>
      <c r="F155" s="101" t="s">
        <v>424</v>
      </c>
      <c r="G155" s="101" t="s">
        <v>401</v>
      </c>
      <c r="H155" s="127" t="s">
        <v>0</v>
      </c>
      <c r="I155" s="347">
        <v>0</v>
      </c>
      <c r="J155" s="187">
        <v>0</v>
      </c>
      <c r="K155" s="187">
        <v>0</v>
      </c>
      <c r="L155" s="187">
        <v>0</v>
      </c>
      <c r="M155" s="101" t="s">
        <v>1394</v>
      </c>
      <c r="N155" s="101"/>
      <c r="O155" s="101"/>
    </row>
    <row r="156" spans="1:15" ht="14.45">
      <c r="A156" s="222"/>
      <c r="B156" s="222"/>
      <c r="C156" s="101" t="s">
        <v>932</v>
      </c>
      <c r="D156" s="101" t="s">
        <v>1041</v>
      </c>
      <c r="E156" s="101" t="s">
        <v>1039</v>
      </c>
      <c r="F156" s="101" t="s">
        <v>424</v>
      </c>
      <c r="G156" s="101" t="s">
        <v>407</v>
      </c>
      <c r="H156" s="127" t="s">
        <v>0</v>
      </c>
      <c r="I156" s="347">
        <v>0</v>
      </c>
      <c r="J156" s="187">
        <v>0</v>
      </c>
      <c r="K156" s="187">
        <v>0</v>
      </c>
      <c r="L156" s="187">
        <v>0</v>
      </c>
      <c r="M156" s="101" t="s">
        <v>1394</v>
      </c>
      <c r="N156" s="101"/>
      <c r="O156" s="101"/>
    </row>
    <row r="157" spans="1:15" ht="14.45">
      <c r="A157" s="222"/>
      <c r="B157" s="222"/>
      <c r="C157" s="101" t="s">
        <v>932</v>
      </c>
      <c r="D157" s="101" t="s">
        <v>1042</v>
      </c>
      <c r="E157" s="101" t="s">
        <v>1039</v>
      </c>
      <c r="F157" s="101" t="s">
        <v>434</v>
      </c>
      <c r="G157" s="101" t="s">
        <v>584</v>
      </c>
      <c r="H157" s="127" t="s">
        <v>0</v>
      </c>
      <c r="I157" s="347">
        <v>0</v>
      </c>
      <c r="J157" s="187">
        <v>0</v>
      </c>
      <c r="K157" s="187">
        <v>0</v>
      </c>
      <c r="L157" s="187">
        <v>0</v>
      </c>
      <c r="M157" s="101" t="s">
        <v>1394</v>
      </c>
      <c r="N157" s="101"/>
      <c r="O157" s="101"/>
    </row>
    <row r="158" spans="1:15" ht="14.45">
      <c r="A158" s="222"/>
      <c r="B158" s="222"/>
      <c r="C158" s="101" t="s">
        <v>932</v>
      </c>
      <c r="D158" s="101" t="s">
        <v>1043</v>
      </c>
      <c r="E158" s="101" t="s">
        <v>1039</v>
      </c>
      <c r="F158" s="101" t="s">
        <v>434</v>
      </c>
      <c r="G158" s="101" t="s">
        <v>401</v>
      </c>
      <c r="H158" s="127" t="s">
        <v>0</v>
      </c>
      <c r="I158" s="347">
        <v>0</v>
      </c>
      <c r="J158" s="187">
        <v>0</v>
      </c>
      <c r="K158" s="187">
        <v>0</v>
      </c>
      <c r="L158" s="187">
        <v>0</v>
      </c>
      <c r="M158" s="101" t="s">
        <v>1394</v>
      </c>
      <c r="N158" s="101"/>
      <c r="O158" s="101"/>
    </row>
    <row r="159" spans="1:15" ht="14.45">
      <c r="A159" s="222"/>
      <c r="B159" s="222"/>
      <c r="C159" s="101" t="s">
        <v>932</v>
      </c>
      <c r="D159" s="101" t="s">
        <v>1044</v>
      </c>
      <c r="E159" s="101" t="s">
        <v>1039</v>
      </c>
      <c r="F159" s="101" t="s">
        <v>434</v>
      </c>
      <c r="G159" s="101" t="s">
        <v>407</v>
      </c>
      <c r="H159" s="127" t="s">
        <v>0</v>
      </c>
      <c r="I159" s="347">
        <v>0</v>
      </c>
      <c r="J159" s="187">
        <v>0</v>
      </c>
      <c r="K159" s="187">
        <v>0</v>
      </c>
      <c r="L159" s="187">
        <v>0</v>
      </c>
      <c r="M159" s="101" t="s">
        <v>1394</v>
      </c>
      <c r="N159" s="101"/>
      <c r="O159" s="101"/>
    </row>
    <row r="160" spans="1:15" ht="14.45">
      <c r="A160" s="222"/>
      <c r="B160" s="222"/>
      <c r="C160" s="101" t="s">
        <v>932</v>
      </c>
      <c r="D160" s="101" t="s">
        <v>1045</v>
      </c>
      <c r="E160" s="101" t="s">
        <v>1046</v>
      </c>
      <c r="F160" s="101" t="s">
        <v>424</v>
      </c>
      <c r="G160" s="101" t="s">
        <v>584</v>
      </c>
      <c r="H160" s="127" t="s">
        <v>0</v>
      </c>
      <c r="I160" s="347">
        <v>0</v>
      </c>
      <c r="J160" s="187">
        <v>0</v>
      </c>
      <c r="K160" s="187">
        <v>0</v>
      </c>
      <c r="L160" s="187">
        <v>0</v>
      </c>
      <c r="M160" s="101" t="s">
        <v>1394</v>
      </c>
      <c r="N160" s="101"/>
      <c r="O160" s="101"/>
    </row>
    <row r="161" spans="1:15" ht="14.45">
      <c r="A161" s="222"/>
      <c r="B161" s="222"/>
      <c r="C161" s="101" t="s">
        <v>932</v>
      </c>
      <c r="D161" s="101" t="s">
        <v>1047</v>
      </c>
      <c r="E161" s="101" t="s">
        <v>1046</v>
      </c>
      <c r="F161" s="101" t="s">
        <v>424</v>
      </c>
      <c r="G161" s="101" t="s">
        <v>401</v>
      </c>
      <c r="H161" s="127" t="s">
        <v>0</v>
      </c>
      <c r="I161" s="347">
        <v>0</v>
      </c>
      <c r="J161" s="187">
        <v>0</v>
      </c>
      <c r="K161" s="187">
        <v>0</v>
      </c>
      <c r="L161" s="187">
        <v>0</v>
      </c>
      <c r="M161" s="101" t="s">
        <v>1394</v>
      </c>
      <c r="N161" s="101"/>
      <c r="O161" s="101"/>
    </row>
    <row r="162" spans="1:15" ht="14.45">
      <c r="A162" s="222"/>
      <c r="B162" s="222"/>
      <c r="C162" s="101" t="s">
        <v>932</v>
      </c>
      <c r="D162" s="101" t="s">
        <v>1048</v>
      </c>
      <c r="E162" s="101" t="s">
        <v>1046</v>
      </c>
      <c r="F162" s="101" t="s">
        <v>424</v>
      </c>
      <c r="G162" s="101" t="s">
        <v>407</v>
      </c>
      <c r="H162" s="127" t="s">
        <v>0</v>
      </c>
      <c r="I162" s="347">
        <v>0</v>
      </c>
      <c r="J162" s="187">
        <v>0</v>
      </c>
      <c r="K162" s="187">
        <v>0</v>
      </c>
      <c r="L162" s="187">
        <v>0</v>
      </c>
      <c r="M162" s="101" t="s">
        <v>1394</v>
      </c>
      <c r="N162" s="101"/>
      <c r="O162" s="101"/>
    </row>
    <row r="163" spans="1:15" ht="14.45">
      <c r="A163" s="222"/>
      <c r="B163" s="222"/>
      <c r="C163" s="101" t="s">
        <v>932</v>
      </c>
      <c r="D163" s="101" t="s">
        <v>1049</v>
      </c>
      <c r="E163" s="101" t="s">
        <v>1046</v>
      </c>
      <c r="F163" s="101" t="s">
        <v>434</v>
      </c>
      <c r="G163" s="101" t="s">
        <v>584</v>
      </c>
      <c r="H163" s="127" t="s">
        <v>0</v>
      </c>
      <c r="I163" s="347">
        <v>0</v>
      </c>
      <c r="J163" s="187">
        <v>0</v>
      </c>
      <c r="K163" s="187">
        <v>0</v>
      </c>
      <c r="L163" s="187">
        <v>0</v>
      </c>
      <c r="M163" s="101" t="s">
        <v>1394</v>
      </c>
      <c r="N163" s="101"/>
      <c r="O163" s="101"/>
    </row>
    <row r="164" spans="1:15" ht="14.45">
      <c r="A164" s="222"/>
      <c r="B164" s="222"/>
      <c r="C164" s="101" t="s">
        <v>932</v>
      </c>
      <c r="D164" s="101" t="s">
        <v>1050</v>
      </c>
      <c r="E164" s="101" t="s">
        <v>1046</v>
      </c>
      <c r="F164" s="101" t="s">
        <v>434</v>
      </c>
      <c r="G164" s="101" t="s">
        <v>401</v>
      </c>
      <c r="H164" s="127" t="s">
        <v>0</v>
      </c>
      <c r="I164" s="347">
        <v>0</v>
      </c>
      <c r="J164" s="187">
        <v>0</v>
      </c>
      <c r="K164" s="187">
        <v>0</v>
      </c>
      <c r="L164" s="187">
        <v>0</v>
      </c>
      <c r="M164" s="101" t="s">
        <v>1394</v>
      </c>
      <c r="N164" s="101"/>
      <c r="O164" s="101"/>
    </row>
    <row r="165" spans="1:15" ht="14.45">
      <c r="A165" s="222"/>
      <c r="B165" s="222"/>
      <c r="C165" s="101" t="s">
        <v>932</v>
      </c>
      <c r="D165" s="101" t="s">
        <v>1051</v>
      </c>
      <c r="E165" s="101" t="s">
        <v>1046</v>
      </c>
      <c r="F165" s="101" t="s">
        <v>434</v>
      </c>
      <c r="G165" s="101" t="s">
        <v>407</v>
      </c>
      <c r="H165" s="127" t="s">
        <v>0</v>
      </c>
      <c r="I165" s="347">
        <v>0</v>
      </c>
      <c r="J165" s="187">
        <v>0</v>
      </c>
      <c r="K165" s="187">
        <v>0</v>
      </c>
      <c r="L165" s="187">
        <v>0</v>
      </c>
      <c r="M165" s="101" t="s">
        <v>1394</v>
      </c>
      <c r="N165" s="101"/>
      <c r="O165" s="101"/>
    </row>
    <row r="166" spans="1:15" ht="14.45">
      <c r="A166" s="222"/>
      <c r="B166" s="222"/>
      <c r="C166" s="101" t="s">
        <v>932</v>
      </c>
      <c r="D166" s="101" t="s">
        <v>1052</v>
      </c>
      <c r="E166" s="101" t="s">
        <v>1053</v>
      </c>
      <c r="F166" s="101" t="s">
        <v>424</v>
      </c>
      <c r="G166" s="101" t="s">
        <v>584</v>
      </c>
      <c r="H166" s="127" t="s">
        <v>0</v>
      </c>
      <c r="I166" s="347">
        <v>0</v>
      </c>
      <c r="J166" s="187">
        <v>11.1971528624548</v>
      </c>
      <c r="K166" s="187">
        <v>11.145850261464</v>
      </c>
      <c r="L166" s="187">
        <v>11.0774280261454</v>
      </c>
      <c r="M166" s="101" t="s">
        <v>1394</v>
      </c>
      <c r="N166" s="101"/>
      <c r="O166" s="101"/>
    </row>
    <row r="167" spans="1:15" ht="14.45">
      <c r="A167" s="222"/>
      <c r="B167" s="222"/>
      <c r="C167" s="101" t="s">
        <v>932</v>
      </c>
      <c r="D167" s="101" t="s">
        <v>1054</v>
      </c>
      <c r="E167" s="101" t="s">
        <v>1053</v>
      </c>
      <c r="F167" s="101" t="s">
        <v>424</v>
      </c>
      <c r="G167" s="101" t="s">
        <v>401</v>
      </c>
      <c r="H167" s="127" t="s">
        <v>0</v>
      </c>
      <c r="I167" s="347">
        <v>0</v>
      </c>
      <c r="J167" s="187">
        <v>0.58827440475396997</v>
      </c>
      <c r="K167" s="187">
        <v>0.57257167108370399</v>
      </c>
      <c r="L167" s="187">
        <v>0.55809869884595298</v>
      </c>
      <c r="M167" s="101" t="s">
        <v>1394</v>
      </c>
      <c r="N167" s="101"/>
      <c r="O167" s="101"/>
    </row>
    <row r="168" spans="1:15" ht="14.45">
      <c r="A168" s="222"/>
      <c r="B168" s="222"/>
      <c r="C168" s="101" t="s">
        <v>932</v>
      </c>
      <c r="D168" s="101" t="s">
        <v>1055</v>
      </c>
      <c r="E168" s="101" t="s">
        <v>1053</v>
      </c>
      <c r="F168" s="101" t="s">
        <v>424</v>
      </c>
      <c r="G168" s="101" t="s">
        <v>407</v>
      </c>
      <c r="H168" s="127" t="s">
        <v>0</v>
      </c>
      <c r="I168" s="347">
        <v>0</v>
      </c>
      <c r="J168" s="187">
        <v>1.0075353757402901</v>
      </c>
      <c r="K168" s="187">
        <v>0.97447843704447101</v>
      </c>
      <c r="L168" s="187">
        <v>0.92343200938866399</v>
      </c>
      <c r="M168" s="101" t="s">
        <v>1394</v>
      </c>
      <c r="N168" s="101"/>
      <c r="O168" s="101"/>
    </row>
    <row r="169" spans="1:15" ht="14.45">
      <c r="A169" s="222"/>
      <c r="B169" s="222"/>
      <c r="C169" s="101" t="s">
        <v>932</v>
      </c>
      <c r="D169" s="101" t="s">
        <v>1056</v>
      </c>
      <c r="E169" s="101" t="s">
        <v>1053</v>
      </c>
      <c r="F169" s="101" t="s">
        <v>434</v>
      </c>
      <c r="G169" s="101" t="s">
        <v>584</v>
      </c>
      <c r="H169" s="127" t="s">
        <v>0</v>
      </c>
      <c r="I169" s="347">
        <v>0</v>
      </c>
      <c r="J169" s="187">
        <v>0</v>
      </c>
      <c r="K169" s="187">
        <v>0</v>
      </c>
      <c r="L169" s="187">
        <v>0</v>
      </c>
      <c r="M169" s="101" t="s">
        <v>1394</v>
      </c>
      <c r="N169" s="101"/>
      <c r="O169" s="101"/>
    </row>
    <row r="170" spans="1:15" ht="14.45">
      <c r="A170" s="222"/>
      <c r="B170" s="222"/>
      <c r="C170" s="101" t="s">
        <v>932</v>
      </c>
      <c r="D170" s="101" t="s">
        <v>1057</v>
      </c>
      <c r="E170" s="101" t="s">
        <v>1053</v>
      </c>
      <c r="F170" s="101" t="s">
        <v>434</v>
      </c>
      <c r="G170" s="101" t="s">
        <v>401</v>
      </c>
      <c r="H170" s="127" t="s">
        <v>0</v>
      </c>
      <c r="I170" s="347">
        <v>0</v>
      </c>
      <c r="J170" s="187">
        <v>0</v>
      </c>
      <c r="K170" s="187">
        <v>0</v>
      </c>
      <c r="L170" s="187">
        <v>0</v>
      </c>
      <c r="M170" s="101" t="s">
        <v>1394</v>
      </c>
      <c r="N170" s="101"/>
      <c r="O170" s="101"/>
    </row>
    <row r="171" spans="1:15" ht="14.45">
      <c r="A171" s="222"/>
      <c r="B171" s="222"/>
      <c r="C171" s="101" t="s">
        <v>932</v>
      </c>
      <c r="D171" s="101" t="s">
        <v>1058</v>
      </c>
      <c r="E171" s="101" t="s">
        <v>1053</v>
      </c>
      <c r="F171" s="101" t="s">
        <v>434</v>
      </c>
      <c r="G171" s="101" t="s">
        <v>407</v>
      </c>
      <c r="H171" s="127" t="s">
        <v>0</v>
      </c>
      <c r="I171" s="347">
        <v>0</v>
      </c>
      <c r="J171" s="187">
        <v>0</v>
      </c>
      <c r="K171" s="187">
        <v>0</v>
      </c>
      <c r="L171" s="187">
        <v>0</v>
      </c>
      <c r="M171" s="101" t="s">
        <v>1394</v>
      </c>
      <c r="N171" s="101"/>
      <c r="O171" s="101"/>
    </row>
    <row r="172" spans="1:15" ht="14.45">
      <c r="A172" s="222"/>
      <c r="B172" s="222"/>
      <c r="C172" s="101" t="s">
        <v>932</v>
      </c>
      <c r="D172" s="101" t="s">
        <v>1059</v>
      </c>
      <c r="E172" s="101" t="s">
        <v>1060</v>
      </c>
      <c r="F172" s="101" t="s">
        <v>424</v>
      </c>
      <c r="G172" s="101" t="s">
        <v>584</v>
      </c>
      <c r="H172" s="127" t="s">
        <v>0</v>
      </c>
      <c r="I172" s="347">
        <v>0</v>
      </c>
      <c r="J172" s="187">
        <v>0</v>
      </c>
      <c r="K172" s="187">
        <v>0</v>
      </c>
      <c r="L172" s="187">
        <v>0</v>
      </c>
      <c r="M172" s="101" t="s">
        <v>1394</v>
      </c>
      <c r="N172" s="101"/>
      <c r="O172" s="101"/>
    </row>
    <row r="173" spans="1:15" ht="14.45">
      <c r="A173" s="222"/>
      <c r="B173" s="222"/>
      <c r="C173" s="101" t="s">
        <v>932</v>
      </c>
      <c r="D173" s="101" t="s">
        <v>1061</v>
      </c>
      <c r="E173" s="101" t="s">
        <v>1060</v>
      </c>
      <c r="F173" s="101" t="s">
        <v>424</v>
      </c>
      <c r="G173" s="101" t="s">
        <v>401</v>
      </c>
      <c r="H173" s="127" t="s">
        <v>0</v>
      </c>
      <c r="I173" s="347">
        <v>0</v>
      </c>
      <c r="J173" s="187">
        <v>0</v>
      </c>
      <c r="K173" s="187">
        <v>0</v>
      </c>
      <c r="L173" s="187">
        <v>0</v>
      </c>
      <c r="M173" s="101" t="s">
        <v>1394</v>
      </c>
      <c r="N173" s="101"/>
      <c r="O173" s="101"/>
    </row>
    <row r="174" spans="1:15" ht="14.45">
      <c r="A174" s="222"/>
      <c r="B174" s="222"/>
      <c r="C174" s="101" t="s">
        <v>932</v>
      </c>
      <c r="D174" s="101" t="s">
        <v>1062</v>
      </c>
      <c r="E174" s="101" t="s">
        <v>1060</v>
      </c>
      <c r="F174" s="101" t="s">
        <v>424</v>
      </c>
      <c r="G174" s="101" t="s">
        <v>407</v>
      </c>
      <c r="H174" s="127" t="s">
        <v>0</v>
      </c>
      <c r="I174" s="347">
        <v>0</v>
      </c>
      <c r="J174" s="187">
        <v>0</v>
      </c>
      <c r="K174" s="187">
        <v>0</v>
      </c>
      <c r="L174" s="187">
        <v>0</v>
      </c>
      <c r="M174" s="101" t="s">
        <v>1394</v>
      </c>
      <c r="N174" s="101"/>
      <c r="O174" s="101"/>
    </row>
    <row r="175" spans="1:15" ht="14.45">
      <c r="A175" s="222"/>
      <c r="B175" s="222"/>
      <c r="C175" s="101" t="s">
        <v>932</v>
      </c>
      <c r="D175" s="101" t="s">
        <v>1063</v>
      </c>
      <c r="E175" s="101" t="s">
        <v>1060</v>
      </c>
      <c r="F175" s="101" t="s">
        <v>434</v>
      </c>
      <c r="G175" s="101" t="s">
        <v>584</v>
      </c>
      <c r="H175" s="127" t="s">
        <v>0</v>
      </c>
      <c r="I175" s="347">
        <v>0</v>
      </c>
      <c r="J175" s="187">
        <v>0</v>
      </c>
      <c r="K175" s="187">
        <v>0</v>
      </c>
      <c r="L175" s="187">
        <v>0</v>
      </c>
      <c r="M175" s="101" t="s">
        <v>1394</v>
      </c>
      <c r="N175" s="101"/>
      <c r="O175" s="101"/>
    </row>
    <row r="176" spans="1:15" ht="14.45">
      <c r="A176" s="222"/>
      <c r="B176" s="222"/>
      <c r="C176" s="101" t="s">
        <v>932</v>
      </c>
      <c r="D176" s="101" t="s">
        <v>1064</v>
      </c>
      <c r="E176" s="101" t="s">
        <v>1060</v>
      </c>
      <c r="F176" s="101" t="s">
        <v>434</v>
      </c>
      <c r="G176" s="101" t="s">
        <v>401</v>
      </c>
      <c r="H176" s="127" t="s">
        <v>0</v>
      </c>
      <c r="I176" s="347">
        <v>0</v>
      </c>
      <c r="J176" s="187">
        <v>0</v>
      </c>
      <c r="K176" s="187">
        <v>0</v>
      </c>
      <c r="L176" s="187">
        <v>0</v>
      </c>
      <c r="M176" s="101" t="s">
        <v>1394</v>
      </c>
      <c r="N176" s="101"/>
      <c r="O176" s="101"/>
    </row>
    <row r="177" spans="1:15" ht="14.45">
      <c r="A177" s="222"/>
      <c r="B177" s="222"/>
      <c r="C177" s="101" t="s">
        <v>932</v>
      </c>
      <c r="D177" s="101" t="s">
        <v>1065</v>
      </c>
      <c r="E177" s="101" t="s">
        <v>1060</v>
      </c>
      <c r="F177" s="101" t="s">
        <v>434</v>
      </c>
      <c r="G177" s="101" t="s">
        <v>407</v>
      </c>
      <c r="H177" s="127" t="s">
        <v>0</v>
      </c>
      <c r="I177" s="347">
        <v>0</v>
      </c>
      <c r="J177" s="187">
        <v>0</v>
      </c>
      <c r="K177" s="187">
        <v>0</v>
      </c>
      <c r="L177" s="187">
        <v>0</v>
      </c>
      <c r="M177" s="101" t="s">
        <v>1394</v>
      </c>
      <c r="N177" s="101"/>
      <c r="O177" s="101"/>
    </row>
    <row r="178" spans="1:15" ht="14.45">
      <c r="A178" s="222"/>
      <c r="B178" s="222"/>
      <c r="C178" s="101" t="s">
        <v>932</v>
      </c>
      <c r="D178" s="101" t="s">
        <v>1066</v>
      </c>
      <c r="E178" s="101" t="s">
        <v>917</v>
      </c>
      <c r="F178" s="101" t="s">
        <v>424</v>
      </c>
      <c r="G178" s="101" t="s">
        <v>584</v>
      </c>
      <c r="H178" s="127" t="s">
        <v>0</v>
      </c>
      <c r="I178" s="347">
        <v>0</v>
      </c>
      <c r="J178" s="187">
        <v>0</v>
      </c>
      <c r="K178" s="187">
        <v>0</v>
      </c>
      <c r="L178" s="187">
        <v>0</v>
      </c>
      <c r="M178" s="101" t="s">
        <v>1394</v>
      </c>
      <c r="N178" s="101"/>
      <c r="O178" s="101"/>
    </row>
    <row r="179" spans="1:15" ht="14.45">
      <c r="A179" s="222"/>
      <c r="B179" s="222"/>
      <c r="C179" s="101" t="s">
        <v>932</v>
      </c>
      <c r="D179" s="101" t="s">
        <v>1067</v>
      </c>
      <c r="E179" s="101" t="s">
        <v>917</v>
      </c>
      <c r="F179" s="101" t="s">
        <v>424</v>
      </c>
      <c r="G179" s="101" t="s">
        <v>401</v>
      </c>
      <c r="H179" s="127" t="s">
        <v>0</v>
      </c>
      <c r="I179" s="347">
        <v>0</v>
      </c>
      <c r="J179" s="187">
        <v>0</v>
      </c>
      <c r="K179" s="187">
        <v>0</v>
      </c>
      <c r="L179" s="187">
        <v>0</v>
      </c>
      <c r="M179" s="101" t="s">
        <v>1394</v>
      </c>
      <c r="N179" s="101"/>
      <c r="O179" s="101"/>
    </row>
    <row r="180" spans="1:15" ht="14.45">
      <c r="A180" s="222"/>
      <c r="B180" s="222"/>
      <c r="C180" s="101" t="s">
        <v>932</v>
      </c>
      <c r="D180" s="101" t="s">
        <v>1068</v>
      </c>
      <c r="E180" s="101" t="s">
        <v>917</v>
      </c>
      <c r="F180" s="101" t="s">
        <v>424</v>
      </c>
      <c r="G180" s="101" t="s">
        <v>407</v>
      </c>
      <c r="H180" s="127" t="s">
        <v>0</v>
      </c>
      <c r="I180" s="347">
        <v>0</v>
      </c>
      <c r="J180" s="187">
        <v>0</v>
      </c>
      <c r="K180" s="187">
        <v>0</v>
      </c>
      <c r="L180" s="187">
        <v>0</v>
      </c>
      <c r="M180" s="101" t="s">
        <v>1394</v>
      </c>
      <c r="N180" s="101"/>
      <c r="O180" s="101"/>
    </row>
    <row r="181" spans="1:15" ht="14.45">
      <c r="A181" s="222"/>
      <c r="B181" s="222"/>
      <c r="C181" s="101" t="s">
        <v>932</v>
      </c>
      <c r="D181" s="101" t="s">
        <v>1069</v>
      </c>
      <c r="E181" s="101" t="s">
        <v>917</v>
      </c>
      <c r="F181" s="101" t="s">
        <v>434</v>
      </c>
      <c r="G181" s="101" t="s">
        <v>584</v>
      </c>
      <c r="H181" s="127" t="s">
        <v>0</v>
      </c>
      <c r="I181" s="347">
        <v>0</v>
      </c>
      <c r="J181" s="187">
        <v>0</v>
      </c>
      <c r="K181" s="187">
        <v>0</v>
      </c>
      <c r="L181" s="187">
        <v>0</v>
      </c>
      <c r="M181" s="101" t="s">
        <v>1394</v>
      </c>
      <c r="N181" s="101"/>
      <c r="O181" s="101"/>
    </row>
    <row r="182" spans="1:15" ht="14.45">
      <c r="A182" s="222"/>
      <c r="B182" s="222"/>
      <c r="C182" s="101" t="s">
        <v>932</v>
      </c>
      <c r="D182" s="101" t="s">
        <v>1070</v>
      </c>
      <c r="E182" s="101" t="s">
        <v>917</v>
      </c>
      <c r="F182" s="101" t="s">
        <v>434</v>
      </c>
      <c r="G182" s="101" t="s">
        <v>401</v>
      </c>
      <c r="H182" s="127" t="s">
        <v>0</v>
      </c>
      <c r="I182" s="347">
        <v>0</v>
      </c>
      <c r="J182" s="187">
        <v>0</v>
      </c>
      <c r="K182" s="187">
        <v>0</v>
      </c>
      <c r="L182" s="187">
        <v>0</v>
      </c>
      <c r="M182" s="101" t="s">
        <v>1394</v>
      </c>
      <c r="N182" s="101"/>
      <c r="O182" s="101"/>
    </row>
    <row r="183" spans="1:15" ht="14.45">
      <c r="A183" s="222"/>
      <c r="B183" s="222"/>
      <c r="C183" s="101" t="s">
        <v>932</v>
      </c>
      <c r="D183" s="101" t="s">
        <v>1071</v>
      </c>
      <c r="E183" s="101" t="s">
        <v>917</v>
      </c>
      <c r="F183" s="101" t="s">
        <v>434</v>
      </c>
      <c r="G183" s="101" t="s">
        <v>407</v>
      </c>
      <c r="H183" s="127" t="s">
        <v>0</v>
      </c>
      <c r="I183" s="347">
        <v>0</v>
      </c>
      <c r="J183" s="187">
        <v>0</v>
      </c>
      <c r="K183" s="187">
        <v>0</v>
      </c>
      <c r="L183" s="187">
        <v>0</v>
      </c>
      <c r="M183" s="101" t="s">
        <v>1394</v>
      </c>
      <c r="N183" s="101"/>
      <c r="O183" s="101"/>
    </row>
    <row r="184" spans="1:15" ht="14.45">
      <c r="A184" s="222"/>
      <c r="B184" s="222"/>
      <c r="C184" s="101" t="s">
        <v>932</v>
      </c>
      <c r="D184" s="101" t="s">
        <v>1072</v>
      </c>
      <c r="E184" s="101" t="s">
        <v>1073</v>
      </c>
      <c r="F184" s="101" t="s">
        <v>424</v>
      </c>
      <c r="G184" s="101" t="s">
        <v>584</v>
      </c>
      <c r="H184" s="127" t="s">
        <v>0</v>
      </c>
      <c r="I184" s="347">
        <v>0</v>
      </c>
      <c r="J184" s="187">
        <v>3.6933924547851298</v>
      </c>
      <c r="K184" s="187">
        <v>3.6845638226753801</v>
      </c>
      <c r="L184" s="187">
        <v>3.6725691192272398</v>
      </c>
      <c r="M184" s="101" t="s">
        <v>1394</v>
      </c>
      <c r="N184" s="101"/>
      <c r="O184" s="101"/>
    </row>
    <row r="185" spans="1:15" ht="14.45">
      <c r="A185" s="222"/>
      <c r="B185" s="222"/>
      <c r="C185" s="101" t="s">
        <v>932</v>
      </c>
      <c r="D185" s="101" t="s">
        <v>1074</v>
      </c>
      <c r="E185" s="101" t="s">
        <v>1073</v>
      </c>
      <c r="F185" s="101" t="s">
        <v>424</v>
      </c>
      <c r="G185" s="101" t="s">
        <v>401</v>
      </c>
      <c r="H185" s="127" t="s">
        <v>0</v>
      </c>
      <c r="I185" s="347">
        <v>0</v>
      </c>
      <c r="J185" s="187">
        <v>1.13843802045197</v>
      </c>
      <c r="K185" s="187">
        <v>1.1282424307446299</v>
      </c>
      <c r="L185" s="187">
        <v>1.12108197016572</v>
      </c>
      <c r="M185" s="101" t="s">
        <v>1394</v>
      </c>
      <c r="N185" s="101"/>
      <c r="O185" s="101"/>
    </row>
    <row r="186" spans="1:15" ht="14.45">
      <c r="A186" s="222"/>
      <c r="B186" s="222"/>
      <c r="C186" s="101" t="s">
        <v>932</v>
      </c>
      <c r="D186" s="101" t="s">
        <v>1075</v>
      </c>
      <c r="E186" s="101" t="s">
        <v>1073</v>
      </c>
      <c r="F186" s="101" t="s">
        <v>424</v>
      </c>
      <c r="G186" s="101" t="s">
        <v>407</v>
      </c>
      <c r="H186" s="127" t="s">
        <v>0</v>
      </c>
      <c r="I186" s="347">
        <v>0</v>
      </c>
      <c r="J186" s="187">
        <v>1.2184563447238399</v>
      </c>
      <c r="K186" s="187">
        <v>1.2016563502311599</v>
      </c>
      <c r="L186" s="187">
        <v>1.1835541758780399</v>
      </c>
      <c r="M186" s="101" t="s">
        <v>1394</v>
      </c>
      <c r="N186" s="101"/>
      <c r="O186" s="101"/>
    </row>
    <row r="187" spans="1:15" ht="14.45">
      <c r="A187" s="222"/>
      <c r="B187" s="222"/>
      <c r="C187" s="101" t="s">
        <v>932</v>
      </c>
      <c r="D187" s="101" t="s">
        <v>1076</v>
      </c>
      <c r="E187" s="101" t="s">
        <v>1073</v>
      </c>
      <c r="F187" s="101" t="s">
        <v>434</v>
      </c>
      <c r="G187" s="101" t="s">
        <v>584</v>
      </c>
      <c r="H187" s="127" t="s">
        <v>0</v>
      </c>
      <c r="I187" s="347">
        <v>0</v>
      </c>
      <c r="J187" s="187">
        <v>0.39942501609374598</v>
      </c>
      <c r="K187" s="187">
        <v>0.39942501609374598</v>
      </c>
      <c r="L187" s="187">
        <v>0.39942501609374598</v>
      </c>
      <c r="M187" s="101" t="s">
        <v>1394</v>
      </c>
      <c r="N187" s="101"/>
      <c r="O187" s="101"/>
    </row>
    <row r="188" spans="1:15" ht="14.45">
      <c r="A188" s="222"/>
      <c r="B188" s="222"/>
      <c r="C188" s="101" t="s">
        <v>932</v>
      </c>
      <c r="D188" s="101" t="s">
        <v>1077</v>
      </c>
      <c r="E188" s="101" t="s">
        <v>1073</v>
      </c>
      <c r="F188" s="101" t="s">
        <v>434</v>
      </c>
      <c r="G188" s="101" t="s">
        <v>401</v>
      </c>
      <c r="H188" s="127" t="s">
        <v>0</v>
      </c>
      <c r="I188" s="347">
        <v>0</v>
      </c>
      <c r="J188" s="187">
        <v>0</v>
      </c>
      <c r="K188" s="187">
        <v>0</v>
      </c>
      <c r="L188" s="187">
        <v>0</v>
      </c>
      <c r="M188" s="101" t="s">
        <v>1394</v>
      </c>
      <c r="N188" s="101"/>
      <c r="O188" s="101"/>
    </row>
    <row r="189" spans="1:15" ht="14.45">
      <c r="A189" s="222"/>
      <c r="B189" s="222"/>
      <c r="C189" s="101" t="s">
        <v>932</v>
      </c>
      <c r="D189" s="101" t="s">
        <v>1078</v>
      </c>
      <c r="E189" s="101" t="s">
        <v>1073</v>
      </c>
      <c r="F189" s="101" t="s">
        <v>434</v>
      </c>
      <c r="G189" s="101" t="s">
        <v>407</v>
      </c>
      <c r="H189" s="127" t="s">
        <v>0</v>
      </c>
      <c r="I189" s="347">
        <v>0</v>
      </c>
      <c r="J189" s="187">
        <v>7.4131252642152506E-2</v>
      </c>
      <c r="K189" s="187">
        <v>7.25552391174802E-2</v>
      </c>
      <c r="L189" s="187">
        <v>7.0692366920364805E-2</v>
      </c>
      <c r="M189" s="101" t="s">
        <v>1394</v>
      </c>
      <c r="N189" s="101"/>
      <c r="O189" s="101"/>
    </row>
    <row r="190" spans="1:15" ht="14.45">
      <c r="A190" s="222"/>
      <c r="B190" s="222"/>
      <c r="C190" s="101" t="s">
        <v>1079</v>
      </c>
      <c r="D190" s="101" t="s">
        <v>1080</v>
      </c>
      <c r="E190" s="101" t="s">
        <v>1081</v>
      </c>
      <c r="F190" s="101" t="s">
        <v>424</v>
      </c>
      <c r="G190" s="101" t="s">
        <v>584</v>
      </c>
      <c r="H190" s="127" t="s">
        <v>0</v>
      </c>
      <c r="I190" s="347">
        <v>0</v>
      </c>
      <c r="J190" s="187">
        <v>2.2670410694061398</v>
      </c>
      <c r="K190" s="187">
        <v>2.2653998689666999</v>
      </c>
      <c r="L190" s="187">
        <v>2.2604439558556599</v>
      </c>
      <c r="M190" s="101" t="s">
        <v>1394</v>
      </c>
      <c r="N190" s="101"/>
      <c r="O190" s="101"/>
    </row>
    <row r="191" spans="1:15" ht="14.45">
      <c r="A191" s="222"/>
      <c r="B191" s="222"/>
      <c r="C191" s="101" t="s">
        <v>1079</v>
      </c>
      <c r="D191" s="101" t="s">
        <v>1082</v>
      </c>
      <c r="E191" s="101" t="s">
        <v>1081</v>
      </c>
      <c r="F191" s="101" t="s">
        <v>424</v>
      </c>
      <c r="G191" s="101" t="s">
        <v>401</v>
      </c>
      <c r="H191" s="127" t="s">
        <v>0</v>
      </c>
      <c r="I191" s="347">
        <v>0</v>
      </c>
      <c r="J191" s="187">
        <v>2.3630001569523301E-2</v>
      </c>
      <c r="K191" s="187">
        <v>2.3286050971364401E-2</v>
      </c>
      <c r="L191" s="187">
        <v>2.2276401029370601E-2</v>
      </c>
      <c r="M191" s="101" t="s">
        <v>1394</v>
      </c>
      <c r="N191" s="101"/>
      <c r="O191" s="101"/>
    </row>
    <row r="192" spans="1:15" ht="14.45">
      <c r="A192" s="222"/>
      <c r="B192" s="222"/>
      <c r="C192" s="101" t="s">
        <v>1079</v>
      </c>
      <c r="D192" s="101" t="s">
        <v>1083</v>
      </c>
      <c r="E192" s="101" t="s">
        <v>1081</v>
      </c>
      <c r="F192" s="101" t="s">
        <v>424</v>
      </c>
      <c r="G192" s="101" t="s">
        <v>407</v>
      </c>
      <c r="H192" s="127" t="s">
        <v>0</v>
      </c>
      <c r="I192" s="347">
        <v>0</v>
      </c>
      <c r="J192" s="187">
        <v>0.70582247838907997</v>
      </c>
      <c r="K192" s="187">
        <v>0.69416380846621595</v>
      </c>
      <c r="L192" s="187">
        <v>0.70046990972371703</v>
      </c>
      <c r="M192" s="101" t="s">
        <v>1394</v>
      </c>
      <c r="N192" s="101"/>
      <c r="O192" s="101"/>
    </row>
    <row r="193" spans="1:15" ht="14.45">
      <c r="A193" s="222"/>
      <c r="B193" s="222"/>
      <c r="C193" s="101" t="s">
        <v>1079</v>
      </c>
      <c r="D193" s="101" t="s">
        <v>1084</v>
      </c>
      <c r="E193" s="101" t="s">
        <v>1081</v>
      </c>
      <c r="F193" s="101" t="s">
        <v>434</v>
      </c>
      <c r="G193" s="101" t="s">
        <v>584</v>
      </c>
      <c r="H193" s="127" t="s">
        <v>0</v>
      </c>
      <c r="I193" s="347">
        <v>0</v>
      </c>
      <c r="J193" s="187">
        <v>0</v>
      </c>
      <c r="K193" s="187">
        <v>0</v>
      </c>
      <c r="L193" s="187">
        <v>0</v>
      </c>
      <c r="M193" s="101" t="s">
        <v>1394</v>
      </c>
      <c r="N193" s="101"/>
      <c r="O193" s="101"/>
    </row>
    <row r="194" spans="1:15" ht="14.45">
      <c r="A194" s="222"/>
      <c r="B194" s="222"/>
      <c r="C194" s="101" t="s">
        <v>1079</v>
      </c>
      <c r="D194" s="101" t="s">
        <v>1085</v>
      </c>
      <c r="E194" s="101" t="s">
        <v>1081</v>
      </c>
      <c r="F194" s="101" t="s">
        <v>434</v>
      </c>
      <c r="G194" s="101" t="s">
        <v>401</v>
      </c>
      <c r="H194" s="127" t="s">
        <v>0</v>
      </c>
      <c r="I194" s="347">
        <v>0</v>
      </c>
      <c r="J194" s="187">
        <v>0</v>
      </c>
      <c r="K194" s="187">
        <v>0</v>
      </c>
      <c r="L194" s="187">
        <v>0</v>
      </c>
      <c r="M194" s="101" t="s">
        <v>1394</v>
      </c>
      <c r="N194" s="101"/>
      <c r="O194" s="101"/>
    </row>
    <row r="195" spans="1:15" ht="14.45">
      <c r="A195" s="222"/>
      <c r="B195" s="222"/>
      <c r="C195" s="101" t="s">
        <v>1079</v>
      </c>
      <c r="D195" s="101" t="s">
        <v>1086</v>
      </c>
      <c r="E195" s="101" t="s">
        <v>1081</v>
      </c>
      <c r="F195" s="101" t="s">
        <v>434</v>
      </c>
      <c r="G195" s="101" t="s">
        <v>407</v>
      </c>
      <c r="H195" s="127" t="s">
        <v>0</v>
      </c>
      <c r="I195" s="347">
        <v>0</v>
      </c>
      <c r="J195" s="187">
        <v>0</v>
      </c>
      <c r="K195" s="187">
        <v>0</v>
      </c>
      <c r="L195" s="187">
        <v>0</v>
      </c>
      <c r="M195" s="101" t="s">
        <v>1394</v>
      </c>
      <c r="N195" s="101"/>
      <c r="O195" s="101"/>
    </row>
    <row r="196" spans="1:15" ht="14.45">
      <c r="A196" s="222"/>
      <c r="B196" s="222"/>
      <c r="C196" s="101" t="s">
        <v>1087</v>
      </c>
      <c r="D196" s="101" t="s">
        <v>1088</v>
      </c>
      <c r="E196" s="101" t="s">
        <v>1089</v>
      </c>
      <c r="F196" s="101" t="s">
        <v>424</v>
      </c>
      <c r="G196" s="101" t="s">
        <v>584</v>
      </c>
      <c r="H196" s="127" t="s">
        <v>0</v>
      </c>
      <c r="I196" s="347">
        <v>0</v>
      </c>
      <c r="J196" s="187">
        <v>0.188236174274</v>
      </c>
      <c r="K196" s="187">
        <v>0.18787868273357999</v>
      </c>
      <c r="L196" s="187">
        <v>0.18736040456922901</v>
      </c>
      <c r="M196" s="101" t="s">
        <v>1394</v>
      </c>
      <c r="N196" s="101"/>
      <c r="O196" s="101"/>
    </row>
    <row r="197" spans="1:15" ht="14.45">
      <c r="A197" s="222"/>
      <c r="B197" s="222"/>
      <c r="C197" s="101" t="s">
        <v>1087</v>
      </c>
      <c r="D197" s="101" t="s">
        <v>1090</v>
      </c>
      <c r="E197" s="101" t="s">
        <v>1089</v>
      </c>
      <c r="F197" s="101" t="s">
        <v>424</v>
      </c>
      <c r="G197" s="101" t="s">
        <v>401</v>
      </c>
      <c r="H197" s="127" t="s">
        <v>0</v>
      </c>
      <c r="I197" s="347">
        <v>0</v>
      </c>
      <c r="J197" s="187">
        <v>7.1003390022732094E-2</v>
      </c>
      <c r="K197" s="187">
        <v>7.06195732031248E-2</v>
      </c>
      <c r="L197" s="187">
        <v>7.0321992011392304E-2</v>
      </c>
      <c r="M197" s="101" t="s">
        <v>1394</v>
      </c>
      <c r="N197" s="101"/>
      <c r="O197" s="101"/>
    </row>
    <row r="198" spans="1:15" ht="14.45">
      <c r="A198" s="222"/>
      <c r="B198" s="222"/>
      <c r="C198" s="101" t="s">
        <v>1087</v>
      </c>
      <c r="D198" s="101" t="s">
        <v>1091</v>
      </c>
      <c r="E198" s="101" t="s">
        <v>1089</v>
      </c>
      <c r="F198" s="101" t="s">
        <v>424</v>
      </c>
      <c r="G198" s="101" t="s">
        <v>407</v>
      </c>
      <c r="H198" s="127" t="s">
        <v>0</v>
      </c>
      <c r="I198" s="347">
        <v>0</v>
      </c>
      <c r="J198" s="187">
        <v>0</v>
      </c>
      <c r="K198" s="187">
        <v>0</v>
      </c>
      <c r="L198" s="187">
        <v>0</v>
      </c>
      <c r="M198" s="101" t="s">
        <v>1394</v>
      </c>
      <c r="N198" s="101"/>
      <c r="O198" s="101"/>
    </row>
    <row r="199" spans="1:15" ht="14.45">
      <c r="A199" s="222"/>
      <c r="B199" s="222"/>
      <c r="C199" s="101" t="s">
        <v>1087</v>
      </c>
      <c r="D199" s="101" t="s">
        <v>1092</v>
      </c>
      <c r="E199" s="101" t="s">
        <v>1089</v>
      </c>
      <c r="F199" s="101" t="s">
        <v>434</v>
      </c>
      <c r="G199" s="101" t="s">
        <v>584</v>
      </c>
      <c r="H199" s="127" t="s">
        <v>0</v>
      </c>
      <c r="I199" s="347">
        <v>0</v>
      </c>
      <c r="J199" s="187">
        <v>0.25816294549598201</v>
      </c>
      <c r="K199" s="187">
        <v>0.25816294549598201</v>
      </c>
      <c r="L199" s="187">
        <v>0.25816294549598201</v>
      </c>
      <c r="M199" s="101" t="s">
        <v>1394</v>
      </c>
      <c r="N199" s="101"/>
      <c r="O199" s="101"/>
    </row>
    <row r="200" spans="1:15" ht="14.45">
      <c r="A200" s="222"/>
      <c r="B200" s="222"/>
      <c r="C200" s="101" t="s">
        <v>1087</v>
      </c>
      <c r="D200" s="101" t="s">
        <v>1093</v>
      </c>
      <c r="E200" s="101" t="s">
        <v>1089</v>
      </c>
      <c r="F200" s="101" t="s">
        <v>434</v>
      </c>
      <c r="G200" s="101" t="s">
        <v>401</v>
      </c>
      <c r="H200" s="127" t="s">
        <v>0</v>
      </c>
      <c r="I200" s="347">
        <v>0</v>
      </c>
      <c r="J200" s="187">
        <v>0</v>
      </c>
      <c r="K200" s="187">
        <v>0</v>
      </c>
      <c r="L200" s="187">
        <v>0</v>
      </c>
      <c r="M200" s="101" t="s">
        <v>1394</v>
      </c>
      <c r="N200" s="101"/>
      <c r="O200" s="101"/>
    </row>
    <row r="201" spans="1:15" ht="14.45">
      <c r="A201" s="222"/>
      <c r="B201" s="222"/>
      <c r="C201" s="101" t="s">
        <v>1087</v>
      </c>
      <c r="D201" s="101" t="s">
        <v>1094</v>
      </c>
      <c r="E201" s="101" t="s">
        <v>1089</v>
      </c>
      <c r="F201" s="101" t="s">
        <v>434</v>
      </c>
      <c r="G201" s="101" t="s">
        <v>407</v>
      </c>
      <c r="H201" s="127" t="s">
        <v>0</v>
      </c>
      <c r="I201" s="347">
        <v>0</v>
      </c>
      <c r="J201" s="187">
        <v>8.1629454959821195E-3</v>
      </c>
      <c r="K201" s="187">
        <v>8.1629454959821195E-3</v>
      </c>
      <c r="L201" s="187">
        <v>8.1629454959821195E-3</v>
      </c>
      <c r="M201" s="101" t="s">
        <v>1394</v>
      </c>
      <c r="N201" s="101"/>
      <c r="O201" s="101"/>
    </row>
    <row r="202" spans="1:15" ht="14.45">
      <c r="A202" s="222"/>
      <c r="B202" s="222"/>
      <c r="C202" s="101" t="s">
        <v>1396</v>
      </c>
      <c r="D202" s="101" t="s">
        <v>1096</v>
      </c>
      <c r="E202" s="101" t="s">
        <v>1397</v>
      </c>
      <c r="F202" s="101" t="s">
        <v>424</v>
      </c>
      <c r="G202" s="101" t="s">
        <v>584</v>
      </c>
      <c r="H202" s="127" t="s">
        <v>0</v>
      </c>
      <c r="I202" s="347">
        <v>0</v>
      </c>
      <c r="J202" s="187">
        <v>0</v>
      </c>
      <c r="K202" s="187">
        <v>0</v>
      </c>
      <c r="L202" s="187">
        <v>0</v>
      </c>
      <c r="M202" s="101" t="s">
        <v>1394</v>
      </c>
      <c r="N202" s="101"/>
      <c r="O202" s="101"/>
    </row>
    <row r="203" spans="1:15" ht="14.45">
      <c r="A203" s="222"/>
      <c r="B203" s="222"/>
      <c r="C203" s="101" t="s">
        <v>1396</v>
      </c>
      <c r="D203" s="101" t="s">
        <v>1098</v>
      </c>
      <c r="E203" s="101" t="s">
        <v>1397</v>
      </c>
      <c r="F203" s="101" t="s">
        <v>424</v>
      </c>
      <c r="G203" s="101" t="s">
        <v>401</v>
      </c>
      <c r="H203" s="127" t="s">
        <v>0</v>
      </c>
      <c r="I203" s="347">
        <v>0</v>
      </c>
      <c r="J203" s="187">
        <v>0</v>
      </c>
      <c r="K203" s="187">
        <v>0</v>
      </c>
      <c r="L203" s="187">
        <v>0</v>
      </c>
      <c r="M203" s="101" t="s">
        <v>1394</v>
      </c>
      <c r="N203" s="101"/>
      <c r="O203" s="101"/>
    </row>
    <row r="204" spans="1:15" ht="14.45">
      <c r="A204" s="222"/>
      <c r="B204" s="222"/>
      <c r="C204" s="101" t="s">
        <v>1396</v>
      </c>
      <c r="D204" s="101" t="s">
        <v>1099</v>
      </c>
      <c r="E204" s="101" t="s">
        <v>1397</v>
      </c>
      <c r="F204" s="101" t="s">
        <v>424</v>
      </c>
      <c r="G204" s="101" t="s">
        <v>407</v>
      </c>
      <c r="H204" s="127" t="s">
        <v>0</v>
      </c>
      <c r="I204" s="347">
        <v>0</v>
      </c>
      <c r="J204" s="187">
        <v>0</v>
      </c>
      <c r="K204" s="187">
        <v>0</v>
      </c>
      <c r="L204" s="187">
        <v>0</v>
      </c>
      <c r="M204" s="101" t="s">
        <v>1394</v>
      </c>
      <c r="N204" s="101"/>
      <c r="O204" s="101"/>
    </row>
    <row r="205" spans="1:15" ht="14.45">
      <c r="A205" s="222"/>
      <c r="B205" s="222"/>
      <c r="C205" s="101" t="s">
        <v>1396</v>
      </c>
      <c r="D205" s="101" t="s">
        <v>1100</v>
      </c>
      <c r="E205" s="101" t="s">
        <v>1397</v>
      </c>
      <c r="F205" s="101" t="s">
        <v>434</v>
      </c>
      <c r="G205" s="101" t="s">
        <v>584</v>
      </c>
      <c r="H205" s="127" t="s">
        <v>0</v>
      </c>
      <c r="I205" s="347">
        <v>0</v>
      </c>
      <c r="J205" s="187">
        <v>0</v>
      </c>
      <c r="K205" s="187">
        <v>0</v>
      </c>
      <c r="L205" s="187">
        <v>0</v>
      </c>
      <c r="M205" s="101" t="s">
        <v>1394</v>
      </c>
      <c r="N205" s="101"/>
      <c r="O205" s="101"/>
    </row>
    <row r="206" spans="1:15" ht="14.45">
      <c r="A206" s="222"/>
      <c r="B206" s="222"/>
      <c r="C206" s="101" t="s">
        <v>1396</v>
      </c>
      <c r="D206" s="101" t="s">
        <v>1101</v>
      </c>
      <c r="E206" s="101" t="s">
        <v>1397</v>
      </c>
      <c r="F206" s="101" t="s">
        <v>434</v>
      </c>
      <c r="G206" s="101" t="s">
        <v>401</v>
      </c>
      <c r="H206" s="127" t="s">
        <v>0</v>
      </c>
      <c r="I206" s="347">
        <v>0</v>
      </c>
      <c r="J206" s="187">
        <v>0</v>
      </c>
      <c r="K206" s="187">
        <v>0</v>
      </c>
      <c r="L206" s="187">
        <v>0</v>
      </c>
      <c r="M206" s="101" t="s">
        <v>1394</v>
      </c>
      <c r="N206" s="101"/>
      <c r="O206" s="101"/>
    </row>
    <row r="207" spans="1:15" ht="14.45">
      <c r="A207" s="222"/>
      <c r="B207" s="222"/>
      <c r="C207" s="101" t="s">
        <v>1396</v>
      </c>
      <c r="D207" s="101" t="s">
        <v>1102</v>
      </c>
      <c r="E207" s="101" t="s">
        <v>1397</v>
      </c>
      <c r="F207" s="101" t="s">
        <v>434</v>
      </c>
      <c r="G207" s="101" t="s">
        <v>407</v>
      </c>
      <c r="H207" s="127" t="s">
        <v>0</v>
      </c>
      <c r="I207" s="347">
        <v>0</v>
      </c>
      <c r="J207" s="187">
        <v>0</v>
      </c>
      <c r="K207" s="187">
        <v>0</v>
      </c>
      <c r="L207" s="187">
        <v>0</v>
      </c>
      <c r="M207" s="101" t="s">
        <v>1394</v>
      </c>
      <c r="N207" s="101"/>
      <c r="O207" s="101"/>
    </row>
    <row r="208" spans="1:15" ht="14.45">
      <c r="A208" s="222"/>
      <c r="B208" s="222"/>
      <c r="C208" s="101" t="s">
        <v>1398</v>
      </c>
      <c r="D208" s="101" t="s">
        <v>1104</v>
      </c>
      <c r="E208" s="101" t="s">
        <v>1097</v>
      </c>
      <c r="F208" s="101" t="s">
        <v>424</v>
      </c>
      <c r="G208" s="101" t="s">
        <v>584</v>
      </c>
      <c r="H208" s="127" t="s">
        <v>0</v>
      </c>
      <c r="I208" s="347">
        <v>0</v>
      </c>
      <c r="J208" s="187">
        <v>3.5538400373172299</v>
      </c>
      <c r="K208" s="187">
        <v>3.5512439863221501</v>
      </c>
      <c r="L208" s="187">
        <v>3.5490776621851299</v>
      </c>
      <c r="M208" s="101" t="s">
        <v>1394</v>
      </c>
      <c r="N208" s="101"/>
      <c r="O208" s="101"/>
    </row>
    <row r="209" spans="1:15" ht="14.45">
      <c r="A209" s="222"/>
      <c r="B209" s="222"/>
      <c r="C209" s="101" t="s">
        <v>1398</v>
      </c>
      <c r="D209" s="101" t="s">
        <v>1106</v>
      </c>
      <c r="E209" s="101" t="s">
        <v>1097</v>
      </c>
      <c r="F209" s="101" t="s">
        <v>424</v>
      </c>
      <c r="G209" s="101" t="s">
        <v>401</v>
      </c>
      <c r="H209" s="127" t="s">
        <v>0</v>
      </c>
      <c r="I209" s="347">
        <v>0</v>
      </c>
      <c r="J209" s="187">
        <v>8.4122675634919503E-3</v>
      </c>
      <c r="K209" s="187">
        <v>8.4009569342407206E-3</v>
      </c>
      <c r="L209" s="187">
        <v>8.3801575719484392E-3</v>
      </c>
      <c r="M209" s="101" t="s">
        <v>1394</v>
      </c>
      <c r="N209" s="101"/>
      <c r="O209" s="101"/>
    </row>
    <row r="210" spans="1:15" ht="14.45">
      <c r="A210" s="222"/>
      <c r="B210" s="222"/>
      <c r="C210" s="101" t="s">
        <v>1398</v>
      </c>
      <c r="D210" s="101" t="s">
        <v>1107</v>
      </c>
      <c r="E210" s="101" t="s">
        <v>1097</v>
      </c>
      <c r="F210" s="101" t="s">
        <v>424</v>
      </c>
      <c r="G210" s="101" t="s">
        <v>407</v>
      </c>
      <c r="H210" s="127" t="s">
        <v>0</v>
      </c>
      <c r="I210" s="347">
        <v>0</v>
      </c>
      <c r="J210" s="187">
        <v>0.35617903314009403</v>
      </c>
      <c r="K210" s="187">
        <v>0.35561196863114802</v>
      </c>
      <c r="L210" s="187">
        <v>0.35452632245482701</v>
      </c>
      <c r="M210" s="101" t="s">
        <v>1394</v>
      </c>
      <c r="N210" s="101"/>
      <c r="O210" s="101"/>
    </row>
    <row r="211" spans="1:15" ht="14.45">
      <c r="A211" s="222"/>
      <c r="B211" s="222"/>
      <c r="C211" s="101" t="s">
        <v>1398</v>
      </c>
      <c r="D211" s="101" t="s">
        <v>1108</v>
      </c>
      <c r="E211" s="101" t="s">
        <v>1097</v>
      </c>
      <c r="F211" s="101" t="s">
        <v>434</v>
      </c>
      <c r="G211" s="101" t="s">
        <v>584</v>
      </c>
      <c r="H211" s="127" t="s">
        <v>0</v>
      </c>
      <c r="I211" s="347">
        <v>0</v>
      </c>
      <c r="J211" s="187">
        <v>8.1629454959822496E-3</v>
      </c>
      <c r="K211" s="187">
        <v>8.1629454959822496E-3</v>
      </c>
      <c r="L211" s="187">
        <v>8.1629454959822496E-3</v>
      </c>
      <c r="M211" s="101" t="s">
        <v>1394</v>
      </c>
      <c r="N211" s="101"/>
      <c r="O211" s="101"/>
    </row>
    <row r="212" spans="1:15" ht="14.45">
      <c r="A212" s="222"/>
      <c r="B212" s="222"/>
      <c r="C212" s="101" t="s">
        <v>1398</v>
      </c>
      <c r="D212" s="101" t="s">
        <v>1109</v>
      </c>
      <c r="E212" s="101" t="s">
        <v>1097</v>
      </c>
      <c r="F212" s="101" t="s">
        <v>434</v>
      </c>
      <c r="G212" s="101" t="s">
        <v>401</v>
      </c>
      <c r="H212" s="127" t="s">
        <v>0</v>
      </c>
      <c r="I212" s="347">
        <v>0</v>
      </c>
      <c r="J212" s="187">
        <v>0</v>
      </c>
      <c r="K212" s="187">
        <v>0</v>
      </c>
      <c r="L212" s="187">
        <v>0</v>
      </c>
      <c r="M212" s="101" t="s">
        <v>1394</v>
      </c>
      <c r="N212" s="101"/>
      <c r="O212" s="101"/>
    </row>
    <row r="213" spans="1:15" ht="14.45">
      <c r="A213" s="222"/>
      <c r="B213" s="222"/>
      <c r="C213" s="101" t="s">
        <v>1398</v>
      </c>
      <c r="D213" s="101" t="s">
        <v>1110</v>
      </c>
      <c r="E213" s="101" t="s">
        <v>1097</v>
      </c>
      <c r="F213" s="101" t="s">
        <v>434</v>
      </c>
      <c r="G213" s="101" t="s">
        <v>407</v>
      </c>
      <c r="H213" s="127" t="s">
        <v>0</v>
      </c>
      <c r="I213" s="347">
        <v>0</v>
      </c>
      <c r="J213" s="187">
        <v>0</v>
      </c>
      <c r="K213" s="187">
        <v>0</v>
      </c>
      <c r="L213" s="187">
        <v>0</v>
      </c>
      <c r="M213" s="101" t="s">
        <v>1394</v>
      </c>
      <c r="N213" s="101"/>
      <c r="O213" s="101"/>
    </row>
    <row r="214" spans="1:15" ht="14.45">
      <c r="A214" s="222"/>
      <c r="B214" s="222"/>
      <c r="C214" s="101" t="s">
        <v>1399</v>
      </c>
      <c r="D214" s="101" t="s">
        <v>1112</v>
      </c>
      <c r="E214" s="101" t="s">
        <v>1105</v>
      </c>
      <c r="F214" s="101" t="s">
        <v>424</v>
      </c>
      <c r="G214" s="101" t="s">
        <v>584</v>
      </c>
      <c r="H214" s="127" t="s">
        <v>0</v>
      </c>
      <c r="I214" s="347">
        <v>0</v>
      </c>
      <c r="J214" s="187">
        <v>0</v>
      </c>
      <c r="K214" s="187">
        <v>0</v>
      </c>
      <c r="L214" s="187">
        <v>0</v>
      </c>
      <c r="M214" s="101" t="s">
        <v>1394</v>
      </c>
      <c r="N214" s="101"/>
      <c r="O214" s="101"/>
    </row>
    <row r="215" spans="1:15" ht="14.45">
      <c r="A215" s="222"/>
      <c r="B215" s="222"/>
      <c r="C215" s="101" t="s">
        <v>1399</v>
      </c>
      <c r="D215" s="101" t="s">
        <v>1113</v>
      </c>
      <c r="E215" s="101" t="s">
        <v>1105</v>
      </c>
      <c r="F215" s="101" t="s">
        <v>424</v>
      </c>
      <c r="G215" s="101" t="s">
        <v>401</v>
      </c>
      <c r="H215" s="127" t="s">
        <v>0</v>
      </c>
      <c r="I215" s="347">
        <v>0</v>
      </c>
      <c r="J215" s="187">
        <v>0</v>
      </c>
      <c r="K215" s="187">
        <v>0</v>
      </c>
      <c r="L215" s="187">
        <v>0</v>
      </c>
      <c r="M215" s="101" t="s">
        <v>1394</v>
      </c>
      <c r="N215" s="101"/>
      <c r="O215" s="101"/>
    </row>
    <row r="216" spans="1:15" ht="14.45">
      <c r="A216" s="222"/>
      <c r="B216" s="222"/>
      <c r="C216" s="101" t="s">
        <v>1399</v>
      </c>
      <c r="D216" s="101" t="s">
        <v>1114</v>
      </c>
      <c r="E216" s="101" t="s">
        <v>1105</v>
      </c>
      <c r="F216" s="101" t="s">
        <v>424</v>
      </c>
      <c r="G216" s="101" t="s">
        <v>407</v>
      </c>
      <c r="H216" s="127" t="s">
        <v>0</v>
      </c>
      <c r="I216" s="347">
        <v>0</v>
      </c>
      <c r="J216" s="187">
        <v>0</v>
      </c>
      <c r="K216" s="187">
        <v>0</v>
      </c>
      <c r="L216" s="187">
        <v>0</v>
      </c>
      <c r="M216" s="101" t="s">
        <v>1394</v>
      </c>
      <c r="N216" s="101"/>
      <c r="O216" s="101"/>
    </row>
    <row r="217" spans="1:15" ht="14.45">
      <c r="A217" s="222"/>
      <c r="B217" s="222"/>
      <c r="C217" s="101" t="s">
        <v>1399</v>
      </c>
      <c r="D217" s="101" t="s">
        <v>1115</v>
      </c>
      <c r="E217" s="101" t="s">
        <v>1105</v>
      </c>
      <c r="F217" s="101" t="s">
        <v>434</v>
      </c>
      <c r="G217" s="101" t="s">
        <v>584</v>
      </c>
      <c r="H217" s="127" t="s">
        <v>0</v>
      </c>
      <c r="I217" s="347">
        <v>0</v>
      </c>
      <c r="J217" s="187">
        <v>0</v>
      </c>
      <c r="K217" s="187">
        <v>0</v>
      </c>
      <c r="L217" s="187">
        <v>0</v>
      </c>
      <c r="M217" s="101" t="s">
        <v>1394</v>
      </c>
      <c r="N217" s="101"/>
      <c r="O217" s="101"/>
    </row>
    <row r="218" spans="1:15" ht="14.45">
      <c r="A218" s="222"/>
      <c r="B218" s="222"/>
      <c r="C218" s="101" t="s">
        <v>1399</v>
      </c>
      <c r="D218" s="101" t="s">
        <v>1116</v>
      </c>
      <c r="E218" s="101" t="s">
        <v>1105</v>
      </c>
      <c r="F218" s="101" t="s">
        <v>434</v>
      </c>
      <c r="G218" s="101" t="s">
        <v>401</v>
      </c>
      <c r="H218" s="127" t="s">
        <v>0</v>
      </c>
      <c r="I218" s="347">
        <v>0</v>
      </c>
      <c r="J218" s="187">
        <v>0</v>
      </c>
      <c r="K218" s="187">
        <v>0</v>
      </c>
      <c r="L218" s="187">
        <v>0</v>
      </c>
      <c r="M218" s="101" t="s">
        <v>1394</v>
      </c>
      <c r="N218" s="101"/>
      <c r="O218" s="101"/>
    </row>
    <row r="219" spans="1:15" ht="14.45">
      <c r="A219" s="222"/>
      <c r="B219" s="222"/>
      <c r="C219" s="101" t="s">
        <v>1399</v>
      </c>
      <c r="D219" s="101" t="s">
        <v>1117</v>
      </c>
      <c r="E219" s="101" t="s">
        <v>1105</v>
      </c>
      <c r="F219" s="101" t="s">
        <v>434</v>
      </c>
      <c r="G219" s="101" t="s">
        <v>407</v>
      </c>
      <c r="H219" s="127" t="s">
        <v>0</v>
      </c>
      <c r="I219" s="347">
        <v>0</v>
      </c>
      <c r="J219" s="187">
        <v>0</v>
      </c>
      <c r="K219" s="187">
        <v>0</v>
      </c>
      <c r="L219" s="187">
        <v>0</v>
      </c>
      <c r="M219" s="101" t="s">
        <v>1394</v>
      </c>
      <c r="N219" s="101"/>
      <c r="O219" s="101"/>
    </row>
    <row r="220" spans="1:15" ht="14.45">
      <c r="A220" s="222"/>
      <c r="B220" s="222"/>
      <c r="C220" s="101" t="s">
        <v>1400</v>
      </c>
      <c r="D220" s="101" t="s">
        <v>1119</v>
      </c>
      <c r="E220" s="101" t="s">
        <v>917</v>
      </c>
      <c r="F220" s="101" t="s">
        <v>424</v>
      </c>
      <c r="G220" s="101" t="s">
        <v>584</v>
      </c>
      <c r="H220" s="127" t="s">
        <v>0</v>
      </c>
      <c r="I220" s="347">
        <v>0</v>
      </c>
      <c r="J220" s="187">
        <v>2.5338620529431002</v>
      </c>
      <c r="K220" s="187">
        <v>2.5272729384736801</v>
      </c>
      <c r="L220" s="187">
        <v>2.5179798158728</v>
      </c>
      <c r="M220" s="101" t="s">
        <v>1394</v>
      </c>
      <c r="N220" s="101"/>
      <c r="O220" s="101"/>
    </row>
    <row r="221" spans="1:15" ht="14.45">
      <c r="A221" s="222"/>
      <c r="B221" s="222"/>
      <c r="C221" s="101" t="s">
        <v>1400</v>
      </c>
      <c r="D221" s="101" t="s">
        <v>1121</v>
      </c>
      <c r="E221" s="101" t="s">
        <v>917</v>
      </c>
      <c r="F221" s="101" t="s">
        <v>424</v>
      </c>
      <c r="G221" s="101" t="s">
        <v>401</v>
      </c>
      <c r="H221" s="127" t="s">
        <v>0</v>
      </c>
      <c r="I221" s="347">
        <v>0</v>
      </c>
      <c r="J221" s="187">
        <v>0.75926396246832795</v>
      </c>
      <c r="K221" s="187">
        <v>0.748059272697012</v>
      </c>
      <c r="L221" s="187">
        <v>0.738625165486965</v>
      </c>
      <c r="M221" s="101" t="s">
        <v>1394</v>
      </c>
      <c r="N221" s="101"/>
      <c r="O221" s="101"/>
    </row>
    <row r="222" spans="1:15" ht="14.45">
      <c r="A222" s="222"/>
      <c r="B222" s="222"/>
      <c r="C222" s="101" t="s">
        <v>1400</v>
      </c>
      <c r="D222" s="101" t="s">
        <v>1122</v>
      </c>
      <c r="E222" s="101" t="s">
        <v>917</v>
      </c>
      <c r="F222" s="101" t="s">
        <v>424</v>
      </c>
      <c r="G222" s="101" t="s">
        <v>407</v>
      </c>
      <c r="H222" s="127" t="s">
        <v>0</v>
      </c>
      <c r="I222" s="347">
        <v>0</v>
      </c>
      <c r="J222" s="187">
        <v>0</v>
      </c>
      <c r="K222" s="187">
        <v>0</v>
      </c>
      <c r="L222" s="187">
        <v>0</v>
      </c>
      <c r="M222" s="101" t="s">
        <v>1394</v>
      </c>
      <c r="N222" s="101"/>
      <c r="O222" s="101"/>
    </row>
    <row r="223" spans="1:15" ht="14.45">
      <c r="A223" s="222"/>
      <c r="B223" s="222"/>
      <c r="C223" s="101" t="s">
        <v>1400</v>
      </c>
      <c r="D223" s="101" t="s">
        <v>1123</v>
      </c>
      <c r="E223" s="101" t="s">
        <v>917</v>
      </c>
      <c r="F223" s="101" t="s">
        <v>434</v>
      </c>
      <c r="G223" s="101" t="s">
        <v>584</v>
      </c>
      <c r="H223" s="127" t="s">
        <v>0</v>
      </c>
      <c r="I223" s="347">
        <v>0</v>
      </c>
      <c r="J223" s="187">
        <v>6.8688052840738506E-2</v>
      </c>
      <c r="K223" s="187">
        <v>6.8688052840738506E-2</v>
      </c>
      <c r="L223" s="187">
        <v>6.8688052840738506E-2</v>
      </c>
      <c r="M223" s="101" t="s">
        <v>1394</v>
      </c>
      <c r="N223" s="101"/>
      <c r="O223" s="101"/>
    </row>
    <row r="224" spans="1:15" ht="14.45">
      <c r="A224" s="222"/>
      <c r="B224" s="222"/>
      <c r="C224" s="101" t="s">
        <v>1400</v>
      </c>
      <c r="D224" s="101" t="s">
        <v>1124</v>
      </c>
      <c r="E224" s="101" t="s">
        <v>917</v>
      </c>
      <c r="F224" s="101" t="s">
        <v>434</v>
      </c>
      <c r="G224" s="101" t="s">
        <v>401</v>
      </c>
      <c r="H224" s="127" t="s">
        <v>0</v>
      </c>
      <c r="I224" s="347">
        <v>0</v>
      </c>
      <c r="J224" s="187">
        <v>0.37462282183034401</v>
      </c>
      <c r="K224" s="187">
        <v>0.37462282183034401</v>
      </c>
      <c r="L224" s="187">
        <v>0.37462282183034401</v>
      </c>
      <c r="M224" s="101" t="s">
        <v>1394</v>
      </c>
      <c r="N224" s="101"/>
      <c r="O224" s="101"/>
    </row>
    <row r="225" spans="1:15" ht="14.45">
      <c r="A225" s="222"/>
      <c r="B225" s="222"/>
      <c r="C225" s="101" t="s">
        <v>1400</v>
      </c>
      <c r="D225" s="101" t="s">
        <v>1125</v>
      </c>
      <c r="E225" s="101" t="s">
        <v>917</v>
      </c>
      <c r="F225" s="101" t="s">
        <v>434</v>
      </c>
      <c r="G225" s="101" t="s">
        <v>407</v>
      </c>
      <c r="H225" s="127" t="s">
        <v>0</v>
      </c>
      <c r="I225" s="347">
        <v>0</v>
      </c>
      <c r="J225" s="187">
        <v>0</v>
      </c>
      <c r="K225" s="187">
        <v>0</v>
      </c>
      <c r="L225" s="187">
        <v>0</v>
      </c>
      <c r="M225" s="101" t="s">
        <v>1394</v>
      </c>
      <c r="N225" s="101"/>
      <c r="O225" s="101"/>
    </row>
    <row r="226" spans="1:15" ht="14.45">
      <c r="A226" s="222"/>
      <c r="B226" s="222"/>
      <c r="C226" s="101" t="s">
        <v>1401</v>
      </c>
      <c r="D226" s="101" t="s">
        <v>1128</v>
      </c>
      <c r="E226" s="101" t="s">
        <v>1073</v>
      </c>
      <c r="F226" s="101" t="s">
        <v>424</v>
      </c>
      <c r="G226" s="101" t="s">
        <v>584</v>
      </c>
      <c r="H226" s="127" t="s">
        <v>0</v>
      </c>
      <c r="I226" s="347">
        <v>0</v>
      </c>
      <c r="J226" s="187">
        <v>0.52650479152699603</v>
      </c>
      <c r="K226" s="187">
        <v>0.52650479152699603</v>
      </c>
      <c r="L226" s="187">
        <v>0.52650479152699603</v>
      </c>
      <c r="M226" s="101" t="s">
        <v>1394</v>
      </c>
      <c r="N226" s="101"/>
      <c r="O226" s="101"/>
    </row>
    <row r="227" spans="1:15" ht="14.45">
      <c r="A227" s="222"/>
      <c r="B227" s="222"/>
      <c r="C227" s="101" t="s">
        <v>1401</v>
      </c>
      <c r="D227" s="101" t="s">
        <v>1130</v>
      </c>
      <c r="E227" s="101" t="s">
        <v>1073</v>
      </c>
      <c r="F227" s="101" t="s">
        <v>424</v>
      </c>
      <c r="G227" s="101" t="s">
        <v>401</v>
      </c>
      <c r="H227" s="127" t="s">
        <v>0</v>
      </c>
      <c r="I227" s="347">
        <v>0</v>
      </c>
      <c r="J227" s="187">
        <v>0.67750204579390105</v>
      </c>
      <c r="K227" s="187">
        <v>0.67750204579390105</v>
      </c>
      <c r="L227" s="187">
        <v>0.67750204579390105</v>
      </c>
      <c r="M227" s="101" t="s">
        <v>1394</v>
      </c>
      <c r="N227" s="101"/>
      <c r="O227" s="101"/>
    </row>
    <row r="228" spans="1:15" ht="14.45">
      <c r="A228" s="222"/>
      <c r="B228" s="222"/>
      <c r="C228" s="101" t="s">
        <v>1401</v>
      </c>
      <c r="D228" s="101" t="s">
        <v>1131</v>
      </c>
      <c r="E228" s="101" t="s">
        <v>1073</v>
      </c>
      <c r="F228" s="101" t="s">
        <v>424</v>
      </c>
      <c r="G228" s="101" t="s">
        <v>407</v>
      </c>
      <c r="H228" s="127" t="s">
        <v>0</v>
      </c>
      <c r="I228" s="347">
        <v>0</v>
      </c>
      <c r="J228" s="187">
        <v>0.30346549487735502</v>
      </c>
      <c r="K228" s="187">
        <v>0.30346549487735502</v>
      </c>
      <c r="L228" s="187">
        <v>0.30346549487735502</v>
      </c>
      <c r="M228" s="101" t="s">
        <v>1394</v>
      </c>
      <c r="N228" s="101"/>
      <c r="O228" s="101"/>
    </row>
    <row r="229" spans="1:15" ht="14.45">
      <c r="A229" s="222"/>
      <c r="B229" s="222"/>
      <c r="C229" s="101" t="s">
        <v>1401</v>
      </c>
      <c r="D229" s="101" t="s">
        <v>1132</v>
      </c>
      <c r="E229" s="101" t="s">
        <v>1073</v>
      </c>
      <c r="F229" s="101" t="s">
        <v>434</v>
      </c>
      <c r="G229" s="101" t="s">
        <v>584</v>
      </c>
      <c r="H229" s="127" t="s">
        <v>0</v>
      </c>
      <c r="I229" s="347">
        <v>0</v>
      </c>
      <c r="J229" s="187">
        <v>8.1629454959821299E-3</v>
      </c>
      <c r="K229" s="187">
        <v>8.1629454959821299E-3</v>
      </c>
      <c r="L229" s="187">
        <v>8.1629454959821299E-3</v>
      </c>
      <c r="M229" s="101" t="s">
        <v>1394</v>
      </c>
      <c r="N229" s="101"/>
      <c r="O229" s="101"/>
    </row>
    <row r="230" spans="1:15" ht="14.45">
      <c r="A230" s="222"/>
      <c r="B230" s="222"/>
      <c r="C230" s="101" t="s">
        <v>1401</v>
      </c>
      <c r="D230" s="101" t="s">
        <v>1133</v>
      </c>
      <c r="E230" s="101" t="s">
        <v>1073</v>
      </c>
      <c r="F230" s="101" t="s">
        <v>434</v>
      </c>
      <c r="G230" s="101" t="s">
        <v>401</v>
      </c>
      <c r="H230" s="127" t="s">
        <v>0</v>
      </c>
      <c r="I230" s="347">
        <v>0</v>
      </c>
      <c r="J230" s="187">
        <v>0</v>
      </c>
      <c r="K230" s="187">
        <v>0</v>
      </c>
      <c r="L230" s="187">
        <v>0</v>
      </c>
      <c r="M230" s="101" t="s">
        <v>1394</v>
      </c>
      <c r="N230" s="101"/>
      <c r="O230" s="101"/>
    </row>
    <row r="231" spans="1:15" ht="14.45">
      <c r="A231" s="222"/>
      <c r="B231" s="222"/>
      <c r="C231" s="101" t="s">
        <v>1401</v>
      </c>
      <c r="D231" s="101" t="s">
        <v>1134</v>
      </c>
      <c r="E231" s="101" t="s">
        <v>1073</v>
      </c>
      <c r="F231" s="101" t="s">
        <v>434</v>
      </c>
      <c r="G231" s="101" t="s">
        <v>407</v>
      </c>
      <c r="H231" s="127" t="s">
        <v>0</v>
      </c>
      <c r="I231" s="347">
        <v>0</v>
      </c>
      <c r="J231" s="187">
        <v>0</v>
      </c>
      <c r="K231" s="187">
        <v>0</v>
      </c>
      <c r="L231" s="187">
        <v>0</v>
      </c>
      <c r="M231" s="101" t="s">
        <v>1394</v>
      </c>
      <c r="N231" s="101"/>
      <c r="O231" s="101"/>
    </row>
    <row r="232" spans="1:15" ht="15" customHeight="1">
      <c r="A232" s="222"/>
      <c r="B232" s="222"/>
    </row>
  </sheetData>
  <autoFilter ref="A9:O231" xr:uid="{B5828EA3-C1F5-4D28-889E-FABD177A5A12}"/>
  <pageMargins left="0.7" right="0.7" top="0.75" bottom="0.75" header="0.3" footer="0.3"/>
  <pageSetup paperSize="5"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AAB-590A-4BD2-863C-5CA10D04743A}">
  <sheetPr codeName="Sheet15">
    <pageSetUpPr fitToPage="1"/>
  </sheetPr>
  <dimension ref="A1:O226"/>
  <sheetViews>
    <sheetView zoomScale="80" zoomScaleNormal="80" workbookViewId="0"/>
  </sheetViews>
  <sheetFormatPr defaultColWidth="9.42578125" defaultRowHeight="14.45"/>
  <cols>
    <col min="1" max="2" width="19.5703125" style="7" customWidth="1"/>
    <col min="3" max="3" width="37.42578125" style="1" customWidth="1"/>
    <col min="4" max="4" width="25" style="7" bestFit="1" customWidth="1"/>
    <col min="5" max="5" width="15.42578125" style="7" customWidth="1"/>
    <col min="6" max="6" width="14.5703125" style="7" bestFit="1" customWidth="1"/>
    <col min="7" max="7" width="14.42578125" style="7" customWidth="1"/>
    <col min="8" max="8" width="15.42578125" style="7" customWidth="1"/>
    <col min="9" max="9" width="16.5703125" style="122" customWidth="1"/>
    <col min="10" max="10" width="9.42578125" style="122" customWidth="1"/>
    <col min="11" max="12" width="10.42578125" style="122" customWidth="1"/>
    <col min="13" max="13" width="13.5703125" style="1" customWidth="1"/>
    <col min="14" max="14" width="123" style="7" customWidth="1"/>
    <col min="15" max="15" width="32" style="7" customWidth="1"/>
    <col min="16" max="16384" width="9.42578125" style="7"/>
  </cols>
  <sheetData>
    <row r="1" spans="1:15">
      <c r="A1" s="222"/>
      <c r="B1" s="222"/>
    </row>
    <row r="2" spans="1:15">
      <c r="A2" s="222"/>
      <c r="B2" s="222"/>
    </row>
    <row r="3" spans="1:15" ht="15" thickBot="1">
      <c r="A3" s="222"/>
      <c r="B3" s="222"/>
    </row>
    <row r="4" spans="1:15">
      <c r="A4" s="222"/>
      <c r="B4" s="222"/>
      <c r="C4" s="10" t="s">
        <v>375</v>
      </c>
      <c r="D4" s="13" t="s">
        <v>7</v>
      </c>
      <c r="E4" s="48"/>
      <c r="F4" s="48"/>
      <c r="G4" s="48"/>
      <c r="H4" s="48"/>
    </row>
    <row r="5" spans="1:15">
      <c r="A5" s="222"/>
      <c r="B5" s="222"/>
      <c r="C5" s="11" t="s">
        <v>378</v>
      </c>
      <c r="D5" s="9">
        <v>7</v>
      </c>
    </row>
    <row r="6" spans="1:15" ht="15" thickBot="1">
      <c r="A6" s="222"/>
      <c r="B6" s="222"/>
      <c r="C6" s="12" t="s">
        <v>12</v>
      </c>
      <c r="D6" s="14">
        <f>'Cover Sheet Tables 1-15'!D12</f>
        <v>45413</v>
      </c>
      <c r="E6" s="70"/>
      <c r="F6" s="70"/>
      <c r="G6" s="70"/>
      <c r="H6" s="70"/>
    </row>
    <row r="7" spans="1:15">
      <c r="A7" s="222"/>
      <c r="B7" s="222"/>
      <c r="I7" s="258" t="s">
        <v>757</v>
      </c>
      <c r="J7" s="180" t="s">
        <v>382</v>
      </c>
      <c r="K7" s="177"/>
      <c r="L7" s="177"/>
    </row>
    <row r="8" spans="1:15">
      <c r="A8" s="222"/>
      <c r="B8" s="222"/>
      <c r="C8" s="3" t="s">
        <v>1402</v>
      </c>
      <c r="D8" s="2"/>
      <c r="E8" s="2"/>
      <c r="F8" s="2"/>
      <c r="G8" s="2"/>
      <c r="H8" s="2"/>
      <c r="I8" s="259" t="s">
        <v>11</v>
      </c>
      <c r="J8" s="181"/>
      <c r="K8" s="181"/>
      <c r="L8" s="181"/>
      <c r="M8" s="6"/>
      <c r="N8" s="2"/>
    </row>
    <row r="9" spans="1:15">
      <c r="A9" s="222"/>
      <c r="B9" s="222"/>
      <c r="C9" s="4" t="s">
        <v>384</v>
      </c>
      <c r="D9" s="4" t="s">
        <v>385</v>
      </c>
      <c r="E9" s="4" t="s">
        <v>390</v>
      </c>
      <c r="F9" s="4" t="s">
        <v>389</v>
      </c>
      <c r="G9" s="4" t="s">
        <v>1403</v>
      </c>
      <c r="H9" s="4" t="s">
        <v>1404</v>
      </c>
      <c r="I9" s="260">
        <v>2024</v>
      </c>
      <c r="J9" s="161">
        <v>2023</v>
      </c>
      <c r="K9" s="161">
        <v>2024</v>
      </c>
      <c r="L9" s="180">
        <v>2025</v>
      </c>
      <c r="M9" s="4" t="s">
        <v>393</v>
      </c>
      <c r="N9" s="5" t="s">
        <v>394</v>
      </c>
      <c r="O9" s="5" t="s">
        <v>395</v>
      </c>
    </row>
    <row r="10" spans="1:15" ht="57.6">
      <c r="A10" s="222" t="s">
        <v>396</v>
      </c>
      <c r="B10" s="222"/>
      <c r="C10" s="54" t="s">
        <v>1405</v>
      </c>
      <c r="D10" s="55" t="s">
        <v>1406</v>
      </c>
      <c r="E10" s="55" t="s">
        <v>424</v>
      </c>
      <c r="F10" s="55" t="s">
        <v>584</v>
      </c>
      <c r="G10" s="55" t="s">
        <v>1407</v>
      </c>
      <c r="H10" s="55" t="s">
        <v>1408</v>
      </c>
      <c r="I10" s="183">
        <v>3469</v>
      </c>
      <c r="J10" s="183">
        <v>3552</v>
      </c>
      <c r="K10" s="183">
        <v>3552</v>
      </c>
      <c r="L10" s="183">
        <v>3552</v>
      </c>
      <c r="M10" s="16" t="s">
        <v>1409</v>
      </c>
      <c r="N10" s="16" t="s">
        <v>1410</v>
      </c>
      <c r="O10" s="16"/>
    </row>
    <row r="11" spans="1:15" ht="57.6">
      <c r="A11" s="385"/>
      <c r="B11" s="385"/>
      <c r="C11" s="54" t="s">
        <v>1405</v>
      </c>
      <c r="D11" s="55" t="s">
        <v>1411</v>
      </c>
      <c r="E11" s="55" t="s">
        <v>424</v>
      </c>
      <c r="F11" s="55" t="s">
        <v>584</v>
      </c>
      <c r="G11" s="55" t="s">
        <v>1407</v>
      </c>
      <c r="H11" s="55" t="s">
        <v>1412</v>
      </c>
      <c r="I11" s="183">
        <v>12935</v>
      </c>
      <c r="J11" s="183">
        <v>12996</v>
      </c>
      <c r="K11" s="183">
        <v>12996.04</v>
      </c>
      <c r="L11" s="183">
        <v>12996.04</v>
      </c>
      <c r="M11" s="16" t="s">
        <v>1409</v>
      </c>
      <c r="N11" s="16" t="s">
        <v>1410</v>
      </c>
      <c r="O11" s="16"/>
    </row>
    <row r="12" spans="1:15" ht="57.6">
      <c r="A12" s="385"/>
      <c r="B12" s="385"/>
      <c r="C12" s="54" t="s">
        <v>1405</v>
      </c>
      <c r="D12" s="55" t="s">
        <v>1413</v>
      </c>
      <c r="E12" s="55" t="s">
        <v>424</v>
      </c>
      <c r="F12" s="55" t="s">
        <v>584</v>
      </c>
      <c r="G12" s="55" t="s">
        <v>1414</v>
      </c>
      <c r="H12" s="55" t="s">
        <v>1408</v>
      </c>
      <c r="I12" s="183">
        <v>2797</v>
      </c>
      <c r="J12" s="183">
        <v>2843</v>
      </c>
      <c r="K12" s="183">
        <v>2843.17</v>
      </c>
      <c r="L12" s="183">
        <v>2843.17</v>
      </c>
      <c r="M12" s="16" t="s">
        <v>1409</v>
      </c>
      <c r="N12" s="16" t="s">
        <v>1410</v>
      </c>
      <c r="O12" s="16"/>
    </row>
    <row r="13" spans="1:15" ht="57.6">
      <c r="A13" s="385"/>
      <c r="B13" s="385"/>
      <c r="C13" s="54" t="s">
        <v>1405</v>
      </c>
      <c r="D13" s="55" t="s">
        <v>1415</v>
      </c>
      <c r="E13" s="55" t="s">
        <v>424</v>
      </c>
      <c r="F13" s="55" t="s">
        <v>584</v>
      </c>
      <c r="G13" s="55" t="s">
        <v>1414</v>
      </c>
      <c r="H13" s="55" t="s">
        <v>1412</v>
      </c>
      <c r="I13" s="183">
        <v>6404</v>
      </c>
      <c r="J13" s="183">
        <v>6464</v>
      </c>
      <c r="K13" s="183">
        <v>6464</v>
      </c>
      <c r="L13" s="183">
        <v>6464</v>
      </c>
      <c r="M13" s="16" t="s">
        <v>1409</v>
      </c>
      <c r="N13" s="16" t="s">
        <v>1410</v>
      </c>
      <c r="O13" s="16"/>
    </row>
    <row r="14" spans="1:15" ht="57.6">
      <c r="A14" s="385"/>
      <c r="B14" s="385"/>
      <c r="C14" s="54" t="s">
        <v>1405</v>
      </c>
      <c r="D14" s="55" t="s">
        <v>1416</v>
      </c>
      <c r="E14" s="55" t="s">
        <v>424</v>
      </c>
      <c r="F14" s="55" t="s">
        <v>584</v>
      </c>
      <c r="G14" s="55" t="s">
        <v>1417</v>
      </c>
      <c r="H14" s="55" t="s">
        <v>1408</v>
      </c>
      <c r="I14" s="183">
        <v>472</v>
      </c>
      <c r="J14" s="183">
        <v>473</v>
      </c>
      <c r="K14" s="183">
        <v>473</v>
      </c>
      <c r="L14" s="183">
        <v>473</v>
      </c>
      <c r="M14" s="16" t="s">
        <v>1409</v>
      </c>
      <c r="N14" s="16" t="s">
        <v>1410</v>
      </c>
      <c r="O14" s="16"/>
    </row>
    <row r="15" spans="1:15" ht="57.6">
      <c r="A15" s="385"/>
      <c r="B15" s="385"/>
      <c r="C15" s="54" t="s">
        <v>1405</v>
      </c>
      <c r="D15" s="55" t="s">
        <v>1418</v>
      </c>
      <c r="E15" s="55" t="s">
        <v>424</v>
      </c>
      <c r="F15" s="55" t="s">
        <v>584</v>
      </c>
      <c r="G15" s="55" t="s">
        <v>1417</v>
      </c>
      <c r="H15" s="55" t="s">
        <v>1412</v>
      </c>
      <c r="I15" s="183">
        <v>2304</v>
      </c>
      <c r="J15" s="183">
        <v>2331</v>
      </c>
      <c r="K15" s="183">
        <v>2331</v>
      </c>
      <c r="L15" s="183">
        <v>2331</v>
      </c>
      <c r="M15" s="16" t="s">
        <v>1409</v>
      </c>
      <c r="N15" s="16" t="s">
        <v>1410</v>
      </c>
      <c r="O15" s="16"/>
    </row>
    <row r="16" spans="1:15" ht="57.6">
      <c r="A16" s="385"/>
      <c r="B16" s="385"/>
      <c r="C16" s="54" t="s">
        <v>1405</v>
      </c>
      <c r="D16" s="55" t="s">
        <v>1419</v>
      </c>
      <c r="E16" s="55" t="s">
        <v>424</v>
      </c>
      <c r="F16" s="55" t="s">
        <v>401</v>
      </c>
      <c r="G16" s="55" t="s">
        <v>1407</v>
      </c>
      <c r="H16" s="55" t="s">
        <v>1408</v>
      </c>
      <c r="I16" s="183">
        <v>584</v>
      </c>
      <c r="J16" s="183">
        <v>589.01</v>
      </c>
      <c r="K16" s="183">
        <v>590.16</v>
      </c>
      <c r="L16" s="183">
        <v>590.16</v>
      </c>
      <c r="M16" s="16" t="s">
        <v>1409</v>
      </c>
      <c r="N16" s="16" t="s">
        <v>1410</v>
      </c>
      <c r="O16" s="16"/>
    </row>
    <row r="17" spans="1:15" ht="57.6">
      <c r="A17" s="385"/>
      <c r="B17" s="385"/>
      <c r="C17" s="54" t="s">
        <v>1405</v>
      </c>
      <c r="D17" s="55" t="s">
        <v>1420</v>
      </c>
      <c r="E17" s="55" t="s">
        <v>424</v>
      </c>
      <c r="F17" s="55" t="s">
        <v>401</v>
      </c>
      <c r="G17" s="55" t="s">
        <v>1407</v>
      </c>
      <c r="H17" s="55" t="s">
        <v>1412</v>
      </c>
      <c r="I17" s="183">
        <v>397</v>
      </c>
      <c r="J17" s="183">
        <v>406</v>
      </c>
      <c r="K17" s="183">
        <v>406.15</v>
      </c>
      <c r="L17" s="183">
        <v>406.15</v>
      </c>
      <c r="M17" s="16" t="s">
        <v>1409</v>
      </c>
      <c r="N17" s="16" t="s">
        <v>1410</v>
      </c>
      <c r="O17" s="16"/>
    </row>
    <row r="18" spans="1:15" ht="57.6">
      <c r="A18" s="385"/>
      <c r="B18" s="385"/>
      <c r="C18" s="54" t="s">
        <v>1405</v>
      </c>
      <c r="D18" s="55" t="s">
        <v>1421</v>
      </c>
      <c r="E18" s="55" t="s">
        <v>424</v>
      </c>
      <c r="F18" s="55" t="s">
        <v>401</v>
      </c>
      <c r="G18" s="55" t="s">
        <v>1414</v>
      </c>
      <c r="H18" s="55" t="s">
        <v>1408</v>
      </c>
      <c r="I18" s="183">
        <v>1046</v>
      </c>
      <c r="J18" s="183">
        <v>1059.06</v>
      </c>
      <c r="K18" s="183">
        <v>1061.1099999999999</v>
      </c>
      <c r="L18" s="183">
        <v>1061.1099999999999</v>
      </c>
      <c r="M18" s="16" t="s">
        <v>1409</v>
      </c>
      <c r="N18" s="16" t="s">
        <v>1410</v>
      </c>
      <c r="O18" s="16"/>
    </row>
    <row r="19" spans="1:15" ht="57.6">
      <c r="A19" s="385"/>
      <c r="B19" s="385"/>
      <c r="C19" s="54" t="s">
        <v>1405</v>
      </c>
      <c r="D19" s="55" t="s">
        <v>1422</v>
      </c>
      <c r="E19" s="55" t="s">
        <v>424</v>
      </c>
      <c r="F19" s="55" t="s">
        <v>401</v>
      </c>
      <c r="G19" s="55" t="s">
        <v>1414</v>
      </c>
      <c r="H19" s="55" t="s">
        <v>1412</v>
      </c>
      <c r="I19" s="183">
        <v>813</v>
      </c>
      <c r="J19" s="183">
        <v>828</v>
      </c>
      <c r="K19" s="183">
        <v>831.01</v>
      </c>
      <c r="L19" s="183">
        <v>831.01</v>
      </c>
      <c r="M19" s="16" t="s">
        <v>1409</v>
      </c>
      <c r="N19" s="16" t="s">
        <v>1410</v>
      </c>
      <c r="O19" s="16"/>
    </row>
    <row r="20" spans="1:15" ht="57.6">
      <c r="A20" s="385"/>
      <c r="B20" s="385"/>
      <c r="C20" s="54" t="s">
        <v>1405</v>
      </c>
      <c r="D20" s="55" t="s">
        <v>1423</v>
      </c>
      <c r="E20" s="55" t="s">
        <v>424</v>
      </c>
      <c r="F20" s="55" t="s">
        <v>401</v>
      </c>
      <c r="G20" s="55" t="s">
        <v>1417</v>
      </c>
      <c r="H20" s="55" t="s">
        <v>1408</v>
      </c>
      <c r="I20" s="183">
        <v>226</v>
      </c>
      <c r="J20" s="183">
        <v>222</v>
      </c>
      <c r="K20" s="183">
        <v>222</v>
      </c>
      <c r="L20" s="183">
        <v>222</v>
      </c>
      <c r="M20" s="16" t="s">
        <v>1409</v>
      </c>
      <c r="N20" s="16" t="s">
        <v>1410</v>
      </c>
      <c r="O20" s="16"/>
    </row>
    <row r="21" spans="1:15" ht="57.6">
      <c r="A21" s="385"/>
      <c r="B21" s="385"/>
      <c r="C21" s="54" t="s">
        <v>1405</v>
      </c>
      <c r="D21" s="55" t="s">
        <v>1424</v>
      </c>
      <c r="E21" s="55" t="s">
        <v>424</v>
      </c>
      <c r="F21" s="55" t="s">
        <v>401</v>
      </c>
      <c r="G21" s="55" t="s">
        <v>1417</v>
      </c>
      <c r="H21" s="55" t="s">
        <v>1412</v>
      </c>
      <c r="I21" s="183">
        <v>794</v>
      </c>
      <c r="J21" s="183">
        <v>802</v>
      </c>
      <c r="K21" s="183">
        <v>802</v>
      </c>
      <c r="L21" s="183">
        <v>802</v>
      </c>
      <c r="M21" s="16" t="s">
        <v>1409</v>
      </c>
      <c r="N21" s="16" t="s">
        <v>1410</v>
      </c>
      <c r="O21" s="16"/>
    </row>
    <row r="22" spans="1:15" ht="57.6">
      <c r="A22" s="385"/>
      <c r="B22" s="385"/>
      <c r="C22" s="54" t="s">
        <v>1405</v>
      </c>
      <c r="D22" s="55" t="s">
        <v>1425</v>
      </c>
      <c r="E22" s="55" t="s">
        <v>424</v>
      </c>
      <c r="F22" s="55" t="s">
        <v>407</v>
      </c>
      <c r="G22" s="55" t="s">
        <v>1407</v>
      </c>
      <c r="H22" s="55" t="s">
        <v>1408</v>
      </c>
      <c r="I22" s="183">
        <v>754</v>
      </c>
      <c r="J22" s="183">
        <v>760.05</v>
      </c>
      <c r="K22" s="183">
        <v>760.32999999999993</v>
      </c>
      <c r="L22" s="183">
        <v>760.32999999999993</v>
      </c>
      <c r="M22" s="16" t="s">
        <v>1409</v>
      </c>
      <c r="N22" s="16" t="s">
        <v>1410</v>
      </c>
      <c r="O22" s="16"/>
    </row>
    <row r="23" spans="1:15" ht="57.6">
      <c r="A23" s="385"/>
      <c r="B23" s="385"/>
      <c r="C23" s="54" t="s">
        <v>1405</v>
      </c>
      <c r="D23" s="55" t="s">
        <v>1426</v>
      </c>
      <c r="E23" s="55" t="s">
        <v>424</v>
      </c>
      <c r="F23" s="55" t="s">
        <v>407</v>
      </c>
      <c r="G23" s="55" t="s">
        <v>1407</v>
      </c>
      <c r="H23" s="55" t="s">
        <v>1412</v>
      </c>
      <c r="I23" s="183">
        <v>165</v>
      </c>
      <c r="J23" s="183">
        <v>168</v>
      </c>
      <c r="K23" s="183">
        <v>168</v>
      </c>
      <c r="L23" s="183">
        <v>168</v>
      </c>
      <c r="M23" s="16" t="s">
        <v>1409</v>
      </c>
      <c r="N23" s="16" t="s">
        <v>1410</v>
      </c>
      <c r="O23" s="16"/>
    </row>
    <row r="24" spans="1:15" ht="57.6">
      <c r="A24" s="385"/>
      <c r="B24" s="385"/>
      <c r="C24" s="54" t="s">
        <v>1405</v>
      </c>
      <c r="D24" s="55" t="s">
        <v>1427</v>
      </c>
      <c r="E24" s="55" t="s">
        <v>424</v>
      </c>
      <c r="F24" s="55" t="s">
        <v>407</v>
      </c>
      <c r="G24" s="55" t="s">
        <v>1414</v>
      </c>
      <c r="H24" s="55" t="s">
        <v>1408</v>
      </c>
      <c r="I24" s="183">
        <v>2592</v>
      </c>
      <c r="J24" s="183">
        <v>2609.66</v>
      </c>
      <c r="K24" s="183">
        <v>2626.1099999999997</v>
      </c>
      <c r="L24" s="183">
        <v>2626.1099999999997</v>
      </c>
      <c r="M24" s="16" t="s">
        <v>1409</v>
      </c>
      <c r="N24" s="16" t="s">
        <v>1410</v>
      </c>
      <c r="O24" s="16"/>
    </row>
    <row r="25" spans="1:15" ht="57.6">
      <c r="A25" s="385"/>
      <c r="B25" s="385"/>
      <c r="C25" s="54" t="s">
        <v>1405</v>
      </c>
      <c r="D25" s="55" t="s">
        <v>1428</v>
      </c>
      <c r="E25" s="55" t="s">
        <v>424</v>
      </c>
      <c r="F25" s="55" t="s">
        <v>407</v>
      </c>
      <c r="G25" s="55" t="s">
        <v>1414</v>
      </c>
      <c r="H25" s="55" t="s">
        <v>1412</v>
      </c>
      <c r="I25" s="183">
        <v>1569</v>
      </c>
      <c r="J25" s="183">
        <v>1600</v>
      </c>
      <c r="K25" s="183">
        <v>1602.69</v>
      </c>
      <c r="L25" s="183">
        <v>1602.69</v>
      </c>
      <c r="M25" s="16" t="s">
        <v>1409</v>
      </c>
      <c r="N25" s="16" t="s">
        <v>1410</v>
      </c>
      <c r="O25" s="16"/>
    </row>
    <row r="26" spans="1:15" ht="57.6">
      <c r="A26" s="385"/>
      <c r="B26" s="385"/>
      <c r="C26" s="54" t="s">
        <v>1405</v>
      </c>
      <c r="D26" s="55" t="s">
        <v>1429</v>
      </c>
      <c r="E26" s="55" t="s">
        <v>424</v>
      </c>
      <c r="F26" s="55" t="s">
        <v>407</v>
      </c>
      <c r="G26" s="55" t="s">
        <v>1417</v>
      </c>
      <c r="H26" s="55" t="s">
        <v>1408</v>
      </c>
      <c r="I26" s="183">
        <v>149</v>
      </c>
      <c r="J26" s="183">
        <v>148</v>
      </c>
      <c r="K26" s="183">
        <v>148</v>
      </c>
      <c r="L26" s="183">
        <v>148</v>
      </c>
      <c r="M26" s="16" t="s">
        <v>1409</v>
      </c>
      <c r="N26" s="16" t="s">
        <v>1410</v>
      </c>
      <c r="O26" s="16"/>
    </row>
    <row r="27" spans="1:15" ht="57.6">
      <c r="A27" s="385"/>
      <c r="B27" s="385"/>
      <c r="C27" s="54" t="s">
        <v>1405</v>
      </c>
      <c r="D27" s="55" t="s">
        <v>1430</v>
      </c>
      <c r="E27" s="55" t="s">
        <v>424</v>
      </c>
      <c r="F27" s="55" t="s">
        <v>407</v>
      </c>
      <c r="G27" s="55" t="s">
        <v>1417</v>
      </c>
      <c r="H27" s="55" t="s">
        <v>1412</v>
      </c>
      <c r="I27" s="183">
        <v>350</v>
      </c>
      <c r="J27" s="183">
        <v>358</v>
      </c>
      <c r="K27" s="183">
        <v>358</v>
      </c>
      <c r="L27" s="183">
        <v>358</v>
      </c>
      <c r="M27" s="16" t="s">
        <v>1409</v>
      </c>
      <c r="N27" s="16" t="s">
        <v>1410</v>
      </c>
      <c r="O27" s="16"/>
    </row>
    <row r="28" spans="1:15" ht="57.6">
      <c r="A28" s="385"/>
      <c r="B28" s="385"/>
      <c r="C28" s="54" t="s">
        <v>1405</v>
      </c>
      <c r="D28" s="55" t="s">
        <v>1431</v>
      </c>
      <c r="E28" s="55" t="s">
        <v>434</v>
      </c>
      <c r="F28" s="55" t="s">
        <v>584</v>
      </c>
      <c r="G28" s="55" t="s">
        <v>1407</v>
      </c>
      <c r="H28" s="55" t="s">
        <v>1408</v>
      </c>
      <c r="I28" s="183">
        <v>469</v>
      </c>
      <c r="J28" s="183">
        <v>509</v>
      </c>
      <c r="K28" s="183">
        <v>509</v>
      </c>
      <c r="L28" s="183">
        <v>509</v>
      </c>
      <c r="M28" s="16" t="s">
        <v>1409</v>
      </c>
      <c r="N28" s="16" t="s">
        <v>1410</v>
      </c>
      <c r="O28" s="16"/>
    </row>
    <row r="29" spans="1:15" ht="57.6">
      <c r="A29" s="385"/>
      <c r="B29" s="385"/>
      <c r="C29" s="54" t="s">
        <v>1405</v>
      </c>
      <c r="D29" s="55" t="s">
        <v>1432</v>
      </c>
      <c r="E29" s="55" t="s">
        <v>434</v>
      </c>
      <c r="F29" s="55" t="s">
        <v>584</v>
      </c>
      <c r="G29" s="55" t="s">
        <v>1407</v>
      </c>
      <c r="H29" s="55" t="s">
        <v>1412</v>
      </c>
      <c r="I29" s="183">
        <v>2668</v>
      </c>
      <c r="J29" s="183">
        <v>2770</v>
      </c>
      <c r="K29" s="183">
        <v>2770</v>
      </c>
      <c r="L29" s="183">
        <v>2770</v>
      </c>
      <c r="M29" s="16" t="s">
        <v>1409</v>
      </c>
      <c r="N29" s="16" t="s">
        <v>1410</v>
      </c>
      <c r="O29" s="16"/>
    </row>
    <row r="30" spans="1:15" ht="57.6">
      <c r="A30" s="385"/>
      <c r="B30" s="385"/>
      <c r="C30" s="54" t="s">
        <v>1405</v>
      </c>
      <c r="D30" s="55" t="s">
        <v>1433</v>
      </c>
      <c r="E30" s="55" t="s">
        <v>434</v>
      </c>
      <c r="F30" s="55" t="s">
        <v>584</v>
      </c>
      <c r="G30" s="55" t="s">
        <v>1414</v>
      </c>
      <c r="H30" s="55" t="s">
        <v>1408</v>
      </c>
      <c r="I30" s="183">
        <v>269</v>
      </c>
      <c r="J30" s="183">
        <v>276</v>
      </c>
      <c r="K30" s="183">
        <v>276</v>
      </c>
      <c r="L30" s="183">
        <v>276</v>
      </c>
      <c r="M30" s="16" t="s">
        <v>1409</v>
      </c>
      <c r="N30" s="16" t="s">
        <v>1410</v>
      </c>
      <c r="O30" s="16"/>
    </row>
    <row r="31" spans="1:15" ht="57.6">
      <c r="A31" s="385"/>
      <c r="B31" s="385"/>
      <c r="C31" s="54" t="s">
        <v>1405</v>
      </c>
      <c r="D31" s="55" t="s">
        <v>1434</v>
      </c>
      <c r="E31" s="55" t="s">
        <v>434</v>
      </c>
      <c r="F31" s="55" t="s">
        <v>584</v>
      </c>
      <c r="G31" s="55" t="s">
        <v>1414</v>
      </c>
      <c r="H31" s="55" t="s">
        <v>1412</v>
      </c>
      <c r="I31" s="183">
        <v>2282</v>
      </c>
      <c r="J31" s="183">
        <v>2377</v>
      </c>
      <c r="K31" s="183">
        <v>2377</v>
      </c>
      <c r="L31" s="183">
        <v>2377</v>
      </c>
      <c r="M31" s="16" t="s">
        <v>1409</v>
      </c>
      <c r="N31" s="16" t="s">
        <v>1410</v>
      </c>
      <c r="O31" s="16"/>
    </row>
    <row r="32" spans="1:15" ht="57.6">
      <c r="A32" s="385"/>
      <c r="B32" s="385"/>
      <c r="C32" s="54" t="s">
        <v>1405</v>
      </c>
      <c r="D32" s="55" t="s">
        <v>1435</v>
      </c>
      <c r="E32" s="55" t="s">
        <v>434</v>
      </c>
      <c r="F32" s="55" t="s">
        <v>584</v>
      </c>
      <c r="G32" s="55" t="s">
        <v>1417</v>
      </c>
      <c r="H32" s="55" t="s">
        <v>1408</v>
      </c>
      <c r="I32" s="183">
        <v>37</v>
      </c>
      <c r="J32" s="183">
        <v>38</v>
      </c>
      <c r="K32" s="183">
        <v>38</v>
      </c>
      <c r="L32" s="183">
        <v>38</v>
      </c>
      <c r="M32" s="16" t="s">
        <v>1409</v>
      </c>
      <c r="N32" s="16" t="s">
        <v>1410</v>
      </c>
      <c r="O32" s="16"/>
    </row>
    <row r="33" spans="1:15" ht="57.6">
      <c r="A33" s="385"/>
      <c r="B33" s="385"/>
      <c r="C33" s="54" t="s">
        <v>1405</v>
      </c>
      <c r="D33" s="55" t="s">
        <v>1436</v>
      </c>
      <c r="E33" s="55" t="s">
        <v>434</v>
      </c>
      <c r="F33" s="55" t="s">
        <v>584</v>
      </c>
      <c r="G33" s="55" t="s">
        <v>1417</v>
      </c>
      <c r="H33" s="55" t="s">
        <v>1412</v>
      </c>
      <c r="I33" s="183">
        <v>2007</v>
      </c>
      <c r="J33" s="183">
        <v>2040</v>
      </c>
      <c r="K33" s="183">
        <v>2040</v>
      </c>
      <c r="L33" s="183">
        <v>2040</v>
      </c>
      <c r="M33" s="16" t="s">
        <v>1409</v>
      </c>
      <c r="N33" s="16" t="s">
        <v>1410</v>
      </c>
      <c r="O33" s="16"/>
    </row>
    <row r="34" spans="1:15" ht="57.6">
      <c r="A34" s="385"/>
      <c r="B34" s="385"/>
      <c r="C34" s="54" t="s">
        <v>1405</v>
      </c>
      <c r="D34" s="55" t="s">
        <v>1437</v>
      </c>
      <c r="E34" s="55" t="s">
        <v>434</v>
      </c>
      <c r="F34" s="55" t="s">
        <v>401</v>
      </c>
      <c r="G34" s="55" t="s">
        <v>1407</v>
      </c>
      <c r="H34" s="55" t="s">
        <v>1408</v>
      </c>
      <c r="I34" s="183">
        <v>197</v>
      </c>
      <c r="J34" s="183">
        <v>195</v>
      </c>
      <c r="K34" s="183">
        <v>195</v>
      </c>
      <c r="L34" s="183">
        <v>195</v>
      </c>
      <c r="M34" s="16" t="s">
        <v>1409</v>
      </c>
      <c r="N34" s="16" t="s">
        <v>1410</v>
      </c>
      <c r="O34" s="16"/>
    </row>
    <row r="35" spans="1:15" ht="57.6">
      <c r="A35" s="385"/>
      <c r="B35" s="385"/>
      <c r="C35" s="54" t="s">
        <v>1405</v>
      </c>
      <c r="D35" s="55" t="s">
        <v>1438</v>
      </c>
      <c r="E35" s="55" t="s">
        <v>434</v>
      </c>
      <c r="F35" s="55" t="s">
        <v>401</v>
      </c>
      <c r="G35" s="55" t="s">
        <v>1407</v>
      </c>
      <c r="H35" s="55" t="s">
        <v>1412</v>
      </c>
      <c r="I35" s="183">
        <v>219</v>
      </c>
      <c r="J35" s="183">
        <v>217</v>
      </c>
      <c r="K35" s="183">
        <v>217</v>
      </c>
      <c r="L35" s="183">
        <v>217</v>
      </c>
      <c r="M35" s="16" t="s">
        <v>1409</v>
      </c>
      <c r="N35" s="16" t="s">
        <v>1410</v>
      </c>
      <c r="O35" s="16"/>
    </row>
    <row r="36" spans="1:15" ht="57.6">
      <c r="A36" s="385"/>
      <c r="B36" s="385"/>
      <c r="C36" s="54" t="s">
        <v>1405</v>
      </c>
      <c r="D36" s="55" t="s">
        <v>1439</v>
      </c>
      <c r="E36" s="55" t="s">
        <v>434</v>
      </c>
      <c r="F36" s="55" t="s">
        <v>401</v>
      </c>
      <c r="G36" s="55" t="s">
        <v>1414</v>
      </c>
      <c r="H36" s="55" t="s">
        <v>1408</v>
      </c>
      <c r="I36" s="183">
        <v>257</v>
      </c>
      <c r="J36" s="183">
        <v>253</v>
      </c>
      <c r="K36" s="183">
        <v>253</v>
      </c>
      <c r="L36" s="183">
        <v>253</v>
      </c>
      <c r="M36" s="16" t="s">
        <v>1409</v>
      </c>
      <c r="N36" s="16" t="s">
        <v>1410</v>
      </c>
      <c r="O36" s="16"/>
    </row>
    <row r="37" spans="1:15" ht="57.6">
      <c r="A37" s="385"/>
      <c r="B37" s="385"/>
      <c r="C37" s="54" t="s">
        <v>1405</v>
      </c>
      <c r="D37" s="55" t="s">
        <v>1440</v>
      </c>
      <c r="E37" s="55" t="s">
        <v>434</v>
      </c>
      <c r="F37" s="55" t="s">
        <v>401</v>
      </c>
      <c r="G37" s="55" t="s">
        <v>1414</v>
      </c>
      <c r="H37" s="55" t="s">
        <v>1412</v>
      </c>
      <c r="I37" s="183">
        <v>728</v>
      </c>
      <c r="J37" s="183">
        <v>723</v>
      </c>
      <c r="K37" s="183">
        <v>723</v>
      </c>
      <c r="L37" s="183">
        <v>723</v>
      </c>
      <c r="M37" s="16" t="s">
        <v>1409</v>
      </c>
      <c r="N37" s="16" t="s">
        <v>1410</v>
      </c>
      <c r="O37" s="16"/>
    </row>
    <row r="38" spans="1:15" ht="57.6">
      <c r="A38" s="385"/>
      <c r="B38" s="385"/>
      <c r="C38" s="54" t="s">
        <v>1405</v>
      </c>
      <c r="D38" s="55" t="s">
        <v>1441</v>
      </c>
      <c r="E38" s="55" t="s">
        <v>434</v>
      </c>
      <c r="F38" s="55" t="s">
        <v>401</v>
      </c>
      <c r="G38" s="55" t="s">
        <v>1417</v>
      </c>
      <c r="H38" s="55" t="s">
        <v>1408</v>
      </c>
      <c r="I38" s="183">
        <v>33</v>
      </c>
      <c r="J38" s="183">
        <v>32</v>
      </c>
      <c r="K38" s="183">
        <v>32</v>
      </c>
      <c r="L38" s="183">
        <v>32</v>
      </c>
      <c r="M38" s="16" t="s">
        <v>1409</v>
      </c>
      <c r="N38" s="16" t="s">
        <v>1410</v>
      </c>
      <c r="O38" s="16"/>
    </row>
    <row r="39" spans="1:15" ht="57.6">
      <c r="A39" s="385"/>
      <c r="B39" s="385"/>
      <c r="C39" s="54" t="s">
        <v>1405</v>
      </c>
      <c r="D39" s="55" t="s">
        <v>1442</v>
      </c>
      <c r="E39" s="55" t="s">
        <v>434</v>
      </c>
      <c r="F39" s="55" t="s">
        <v>401</v>
      </c>
      <c r="G39" s="55" t="s">
        <v>1417</v>
      </c>
      <c r="H39" s="55" t="s">
        <v>1412</v>
      </c>
      <c r="I39" s="183">
        <v>556</v>
      </c>
      <c r="J39" s="183">
        <v>553</v>
      </c>
      <c r="K39" s="183">
        <v>553</v>
      </c>
      <c r="L39" s="183">
        <v>553</v>
      </c>
      <c r="M39" s="16" t="s">
        <v>1409</v>
      </c>
      <c r="N39" s="16" t="s">
        <v>1410</v>
      </c>
      <c r="O39" s="16"/>
    </row>
    <row r="40" spans="1:15" ht="57.6">
      <c r="A40" s="385"/>
      <c r="B40" s="385"/>
      <c r="C40" s="54" t="s">
        <v>1405</v>
      </c>
      <c r="D40" s="55" t="s">
        <v>1443</v>
      </c>
      <c r="E40" s="55" t="s">
        <v>434</v>
      </c>
      <c r="F40" s="55" t="s">
        <v>407</v>
      </c>
      <c r="G40" s="55" t="s">
        <v>1407</v>
      </c>
      <c r="H40" s="55" t="s">
        <v>1408</v>
      </c>
      <c r="I40" s="183">
        <v>237</v>
      </c>
      <c r="J40" s="183">
        <v>236</v>
      </c>
      <c r="K40" s="183">
        <v>236</v>
      </c>
      <c r="L40" s="183">
        <v>236</v>
      </c>
      <c r="M40" s="16" t="s">
        <v>1409</v>
      </c>
      <c r="N40" s="16" t="s">
        <v>1410</v>
      </c>
      <c r="O40" s="16"/>
    </row>
    <row r="41" spans="1:15" ht="57.6">
      <c r="A41" s="385"/>
      <c r="B41" s="385"/>
      <c r="C41" s="54" t="s">
        <v>1405</v>
      </c>
      <c r="D41" s="55" t="s">
        <v>1444</v>
      </c>
      <c r="E41" s="55" t="s">
        <v>434</v>
      </c>
      <c r="F41" s="55" t="s">
        <v>407</v>
      </c>
      <c r="G41" s="55" t="s">
        <v>1407</v>
      </c>
      <c r="H41" s="55" t="s">
        <v>1412</v>
      </c>
      <c r="I41" s="183">
        <v>201</v>
      </c>
      <c r="J41" s="183">
        <v>202</v>
      </c>
      <c r="K41" s="183">
        <v>202</v>
      </c>
      <c r="L41" s="183">
        <v>202</v>
      </c>
      <c r="M41" s="16" t="s">
        <v>1409</v>
      </c>
      <c r="N41" s="16" t="s">
        <v>1410</v>
      </c>
      <c r="O41" s="16"/>
    </row>
    <row r="42" spans="1:15" ht="57.6">
      <c r="A42" s="385"/>
      <c r="B42" s="385"/>
      <c r="C42" s="54" t="s">
        <v>1405</v>
      </c>
      <c r="D42" s="55" t="s">
        <v>1445</v>
      </c>
      <c r="E42" s="55" t="s">
        <v>434</v>
      </c>
      <c r="F42" s="55" t="s">
        <v>407</v>
      </c>
      <c r="G42" s="55" t="s">
        <v>1414</v>
      </c>
      <c r="H42" s="55" t="s">
        <v>1408</v>
      </c>
      <c r="I42" s="183">
        <v>423</v>
      </c>
      <c r="J42" s="183">
        <v>420</v>
      </c>
      <c r="K42" s="183">
        <v>420</v>
      </c>
      <c r="L42" s="183">
        <v>420</v>
      </c>
      <c r="M42" s="16" t="s">
        <v>1409</v>
      </c>
      <c r="N42" s="16" t="s">
        <v>1410</v>
      </c>
      <c r="O42" s="16"/>
    </row>
    <row r="43" spans="1:15" ht="57.6">
      <c r="A43" s="385"/>
      <c r="B43" s="385"/>
      <c r="C43" s="54" t="s">
        <v>1405</v>
      </c>
      <c r="D43" s="55" t="s">
        <v>1446</v>
      </c>
      <c r="E43" s="55" t="s">
        <v>434</v>
      </c>
      <c r="F43" s="55" t="s">
        <v>407</v>
      </c>
      <c r="G43" s="55" t="s">
        <v>1414</v>
      </c>
      <c r="H43" s="55" t="s">
        <v>1412</v>
      </c>
      <c r="I43" s="183">
        <v>1266</v>
      </c>
      <c r="J43" s="183">
        <v>1267</v>
      </c>
      <c r="K43" s="183">
        <v>1267</v>
      </c>
      <c r="L43" s="183">
        <v>1267</v>
      </c>
      <c r="M43" s="16" t="s">
        <v>1409</v>
      </c>
      <c r="N43" s="16" t="s">
        <v>1410</v>
      </c>
      <c r="O43" s="16"/>
    </row>
    <row r="44" spans="1:15" ht="57.6">
      <c r="A44" s="385"/>
      <c r="B44" s="385"/>
      <c r="C44" s="54" t="s">
        <v>1405</v>
      </c>
      <c r="D44" s="55" t="s">
        <v>1447</v>
      </c>
      <c r="E44" s="55" t="s">
        <v>434</v>
      </c>
      <c r="F44" s="55" t="s">
        <v>407</v>
      </c>
      <c r="G44" s="55" t="s">
        <v>1417</v>
      </c>
      <c r="H44" s="55" t="s">
        <v>1408</v>
      </c>
      <c r="I44" s="183">
        <v>22</v>
      </c>
      <c r="J44" s="183">
        <v>22</v>
      </c>
      <c r="K44" s="183">
        <v>22</v>
      </c>
      <c r="L44" s="183">
        <v>22</v>
      </c>
      <c r="M44" s="16" t="s">
        <v>1409</v>
      </c>
      <c r="N44" s="16" t="s">
        <v>1410</v>
      </c>
      <c r="O44" s="16"/>
    </row>
    <row r="45" spans="1:15" ht="57.6">
      <c r="A45" s="385"/>
      <c r="B45" s="385"/>
      <c r="C45" s="54" t="s">
        <v>1405</v>
      </c>
      <c r="D45" s="55" t="s">
        <v>1448</v>
      </c>
      <c r="E45" s="55" t="s">
        <v>434</v>
      </c>
      <c r="F45" s="55" t="s">
        <v>407</v>
      </c>
      <c r="G45" s="55" t="s">
        <v>1417</v>
      </c>
      <c r="H45" s="55" t="s">
        <v>1412</v>
      </c>
      <c r="I45" s="183">
        <v>249</v>
      </c>
      <c r="J45" s="183">
        <v>250</v>
      </c>
      <c r="K45" s="183">
        <v>250</v>
      </c>
      <c r="L45" s="183">
        <v>250</v>
      </c>
      <c r="M45" s="16" t="s">
        <v>1409</v>
      </c>
      <c r="N45" s="16" t="s">
        <v>1410</v>
      </c>
      <c r="O45" s="16"/>
    </row>
    <row r="46" spans="1:15" ht="57.6">
      <c r="A46" s="385" t="s">
        <v>396</v>
      </c>
      <c r="B46" s="385"/>
      <c r="C46" s="55" t="s">
        <v>1449</v>
      </c>
      <c r="D46" s="55" t="s">
        <v>1450</v>
      </c>
      <c r="E46" s="55" t="s">
        <v>424</v>
      </c>
      <c r="F46" s="55" t="s">
        <v>584</v>
      </c>
      <c r="G46" s="55" t="s">
        <v>1407</v>
      </c>
      <c r="H46" s="55" t="s">
        <v>1408</v>
      </c>
      <c r="I46" s="183">
        <v>6226</v>
      </c>
      <c r="J46" s="183">
        <v>6451</v>
      </c>
      <c r="K46" s="183">
        <v>6451</v>
      </c>
      <c r="L46" s="183">
        <v>6451</v>
      </c>
      <c r="M46" s="8" t="s">
        <v>1409</v>
      </c>
      <c r="N46" s="16" t="s">
        <v>1410</v>
      </c>
      <c r="O46" s="16"/>
    </row>
    <row r="47" spans="1:15" ht="57.6">
      <c r="A47" s="385"/>
      <c r="B47" s="385"/>
      <c r="C47" s="55" t="s">
        <v>1449</v>
      </c>
      <c r="D47" s="55" t="s">
        <v>1451</v>
      </c>
      <c r="E47" s="55" t="s">
        <v>424</v>
      </c>
      <c r="F47" s="55" t="s">
        <v>584</v>
      </c>
      <c r="G47" s="55" t="s">
        <v>1407</v>
      </c>
      <c r="H47" s="55" t="s">
        <v>1412</v>
      </c>
      <c r="I47" s="183">
        <v>13332</v>
      </c>
      <c r="J47" s="183">
        <v>13353</v>
      </c>
      <c r="K47" s="183">
        <v>13353</v>
      </c>
      <c r="L47" s="183">
        <v>13353</v>
      </c>
      <c r="M47" s="8" t="s">
        <v>1409</v>
      </c>
      <c r="N47" s="16" t="s">
        <v>1410</v>
      </c>
      <c r="O47" s="16"/>
    </row>
    <row r="48" spans="1:15" ht="57.6">
      <c r="A48" s="385"/>
      <c r="B48" s="385"/>
      <c r="C48" s="55" t="s">
        <v>1449</v>
      </c>
      <c r="D48" s="55" t="s">
        <v>1452</v>
      </c>
      <c r="E48" s="55" t="s">
        <v>424</v>
      </c>
      <c r="F48" s="55" t="s">
        <v>584</v>
      </c>
      <c r="G48" s="55" t="s">
        <v>1414</v>
      </c>
      <c r="H48" s="55" t="s">
        <v>1408</v>
      </c>
      <c r="I48" s="183">
        <v>1611</v>
      </c>
      <c r="J48" s="183">
        <v>1684</v>
      </c>
      <c r="K48" s="183">
        <v>1684.04</v>
      </c>
      <c r="L48" s="183">
        <v>1684.04</v>
      </c>
      <c r="M48" s="8" t="s">
        <v>1409</v>
      </c>
      <c r="N48" s="16" t="s">
        <v>1410</v>
      </c>
      <c r="O48" s="16"/>
    </row>
    <row r="49" spans="1:15" ht="57.6">
      <c r="A49" s="385"/>
      <c r="B49" s="385"/>
      <c r="C49" s="55" t="s">
        <v>1449</v>
      </c>
      <c r="D49" s="55" t="s">
        <v>1453</v>
      </c>
      <c r="E49" s="55" t="s">
        <v>424</v>
      </c>
      <c r="F49" s="55" t="s">
        <v>584</v>
      </c>
      <c r="G49" s="55" t="s">
        <v>1414</v>
      </c>
      <c r="H49" s="55" t="s">
        <v>1412</v>
      </c>
      <c r="I49" s="183">
        <v>2296</v>
      </c>
      <c r="J49" s="183">
        <v>2287</v>
      </c>
      <c r="K49" s="183">
        <v>2287</v>
      </c>
      <c r="L49" s="183">
        <v>2287</v>
      </c>
      <c r="M49" s="8" t="s">
        <v>1409</v>
      </c>
      <c r="N49" s="16" t="s">
        <v>1410</v>
      </c>
      <c r="O49" s="16"/>
    </row>
    <row r="50" spans="1:15" ht="57.6">
      <c r="A50" s="385"/>
      <c r="B50" s="385"/>
      <c r="C50" s="55" t="s">
        <v>1449</v>
      </c>
      <c r="D50" s="55" t="s">
        <v>1454</v>
      </c>
      <c r="E50" s="55" t="s">
        <v>424</v>
      </c>
      <c r="F50" s="55" t="s">
        <v>584</v>
      </c>
      <c r="G50" s="55" t="s">
        <v>1417</v>
      </c>
      <c r="H50" s="55" t="s">
        <v>1408</v>
      </c>
      <c r="I50" s="183">
        <v>58</v>
      </c>
      <c r="J50" s="183">
        <v>58</v>
      </c>
      <c r="K50" s="183">
        <v>58</v>
      </c>
      <c r="L50" s="183">
        <v>58</v>
      </c>
      <c r="M50" s="8" t="s">
        <v>1409</v>
      </c>
      <c r="N50" s="16" t="s">
        <v>1410</v>
      </c>
      <c r="O50" s="16"/>
    </row>
    <row r="51" spans="1:15" ht="57.6">
      <c r="A51" s="385"/>
      <c r="B51" s="385"/>
      <c r="C51" s="55" t="s">
        <v>1449</v>
      </c>
      <c r="D51" s="55" t="s">
        <v>1455</v>
      </c>
      <c r="E51" s="55" t="s">
        <v>424</v>
      </c>
      <c r="F51" s="55" t="s">
        <v>584</v>
      </c>
      <c r="G51" s="55" t="s">
        <v>1417</v>
      </c>
      <c r="H51" s="55" t="s">
        <v>1412</v>
      </c>
      <c r="I51" s="183">
        <v>249</v>
      </c>
      <c r="J51" s="183">
        <v>254</v>
      </c>
      <c r="K51" s="183">
        <v>254</v>
      </c>
      <c r="L51" s="183">
        <v>254</v>
      </c>
      <c r="M51" s="8" t="s">
        <v>1409</v>
      </c>
      <c r="N51" s="16" t="s">
        <v>1410</v>
      </c>
      <c r="O51" s="16"/>
    </row>
    <row r="52" spans="1:15" ht="57.6">
      <c r="A52" s="385"/>
      <c r="B52" s="385"/>
      <c r="C52" s="55" t="s">
        <v>1449</v>
      </c>
      <c r="D52" s="55" t="s">
        <v>1456</v>
      </c>
      <c r="E52" s="55" t="s">
        <v>424</v>
      </c>
      <c r="F52" s="55" t="s">
        <v>401</v>
      </c>
      <c r="G52" s="55" t="s">
        <v>1407</v>
      </c>
      <c r="H52" s="55" t="s">
        <v>1408</v>
      </c>
      <c r="I52" s="183">
        <v>1157</v>
      </c>
      <c r="J52" s="183">
        <v>1143.79</v>
      </c>
      <c r="K52" s="183">
        <v>1147.0899999999999</v>
      </c>
      <c r="L52" s="183">
        <v>1147.0899999999999</v>
      </c>
      <c r="M52" s="8" t="s">
        <v>1409</v>
      </c>
      <c r="N52" s="16" t="s">
        <v>1410</v>
      </c>
      <c r="O52" s="16"/>
    </row>
    <row r="53" spans="1:15" ht="57.6">
      <c r="A53" s="385"/>
      <c r="B53" s="385"/>
      <c r="C53" s="55" t="s">
        <v>1449</v>
      </c>
      <c r="D53" s="55" t="s">
        <v>1457</v>
      </c>
      <c r="E53" s="55" t="s">
        <v>424</v>
      </c>
      <c r="F53" s="55" t="s">
        <v>401</v>
      </c>
      <c r="G53" s="55" t="s">
        <v>1407</v>
      </c>
      <c r="H53" s="55" t="s">
        <v>1412</v>
      </c>
      <c r="I53" s="183">
        <v>634</v>
      </c>
      <c r="J53" s="183">
        <v>635</v>
      </c>
      <c r="K53" s="183">
        <v>635.23</v>
      </c>
      <c r="L53" s="183">
        <v>635.23</v>
      </c>
      <c r="M53" s="8" t="s">
        <v>1409</v>
      </c>
      <c r="N53" s="16" t="s">
        <v>1410</v>
      </c>
      <c r="O53" s="16"/>
    </row>
    <row r="54" spans="1:15" ht="57.6">
      <c r="A54" s="385"/>
      <c r="B54" s="385"/>
      <c r="C54" s="55" t="s">
        <v>1449</v>
      </c>
      <c r="D54" s="55" t="s">
        <v>1458</v>
      </c>
      <c r="E54" s="55" t="s">
        <v>424</v>
      </c>
      <c r="F54" s="55" t="s">
        <v>401</v>
      </c>
      <c r="G54" s="55" t="s">
        <v>1414</v>
      </c>
      <c r="H54" s="55" t="s">
        <v>1408</v>
      </c>
      <c r="I54" s="183">
        <v>748</v>
      </c>
      <c r="J54" s="183">
        <v>736.37</v>
      </c>
      <c r="K54" s="183">
        <v>741.18</v>
      </c>
      <c r="L54" s="183">
        <v>741.18</v>
      </c>
      <c r="M54" s="8" t="s">
        <v>1409</v>
      </c>
      <c r="N54" s="16" t="s">
        <v>1410</v>
      </c>
      <c r="O54" s="16"/>
    </row>
    <row r="55" spans="1:15" ht="57.6">
      <c r="A55" s="385"/>
      <c r="B55" s="385"/>
      <c r="C55" s="55" t="s">
        <v>1449</v>
      </c>
      <c r="D55" s="55" t="s">
        <v>1459</v>
      </c>
      <c r="E55" s="55" t="s">
        <v>424</v>
      </c>
      <c r="F55" s="55" t="s">
        <v>401</v>
      </c>
      <c r="G55" s="55" t="s">
        <v>1414</v>
      </c>
      <c r="H55" s="55" t="s">
        <v>1412</v>
      </c>
      <c r="I55" s="183">
        <v>316</v>
      </c>
      <c r="J55" s="183">
        <v>297</v>
      </c>
      <c r="K55" s="183">
        <v>310.74</v>
      </c>
      <c r="L55" s="183">
        <v>310.74</v>
      </c>
      <c r="M55" s="8" t="s">
        <v>1409</v>
      </c>
      <c r="N55" s="16" t="s">
        <v>1410</v>
      </c>
      <c r="O55" s="16"/>
    </row>
    <row r="56" spans="1:15" ht="57.6">
      <c r="A56" s="385"/>
      <c r="B56" s="385"/>
      <c r="C56" s="55" t="s">
        <v>1449</v>
      </c>
      <c r="D56" s="55" t="s">
        <v>1460</v>
      </c>
      <c r="E56" s="55" t="s">
        <v>424</v>
      </c>
      <c r="F56" s="55" t="s">
        <v>401</v>
      </c>
      <c r="G56" s="55" t="s">
        <v>1417</v>
      </c>
      <c r="H56" s="55" t="s">
        <v>1408</v>
      </c>
      <c r="I56" s="183">
        <v>36</v>
      </c>
      <c r="J56" s="183">
        <v>37</v>
      </c>
      <c r="K56" s="183">
        <v>37</v>
      </c>
      <c r="L56" s="183">
        <v>37</v>
      </c>
      <c r="M56" s="8" t="s">
        <v>1409</v>
      </c>
      <c r="N56" s="16" t="s">
        <v>1410</v>
      </c>
      <c r="O56" s="16"/>
    </row>
    <row r="57" spans="1:15" ht="57.6">
      <c r="A57" s="385"/>
      <c r="B57" s="385"/>
      <c r="C57" s="55" t="s">
        <v>1449</v>
      </c>
      <c r="D57" s="55" t="s">
        <v>1461</v>
      </c>
      <c r="E57" s="55" t="s">
        <v>424</v>
      </c>
      <c r="F57" s="55" t="s">
        <v>401</v>
      </c>
      <c r="G57" s="55" t="s">
        <v>1417</v>
      </c>
      <c r="H57" s="55" t="s">
        <v>1412</v>
      </c>
      <c r="I57" s="183">
        <v>109</v>
      </c>
      <c r="J57" s="183">
        <v>109</v>
      </c>
      <c r="K57" s="183">
        <v>109</v>
      </c>
      <c r="L57" s="183">
        <v>109</v>
      </c>
      <c r="M57" s="8" t="s">
        <v>1409</v>
      </c>
      <c r="N57" s="16" t="s">
        <v>1410</v>
      </c>
      <c r="O57" s="16"/>
    </row>
    <row r="58" spans="1:15" ht="57.6">
      <c r="A58" s="385"/>
      <c r="B58" s="385"/>
      <c r="C58" s="55" t="s">
        <v>1449</v>
      </c>
      <c r="D58" s="55" t="s">
        <v>1462</v>
      </c>
      <c r="E58" s="55" t="s">
        <v>424</v>
      </c>
      <c r="F58" s="55" t="s">
        <v>407</v>
      </c>
      <c r="G58" s="55" t="s">
        <v>1407</v>
      </c>
      <c r="H58" s="55" t="s">
        <v>1408</v>
      </c>
      <c r="I58" s="183">
        <v>1895</v>
      </c>
      <c r="J58" s="183">
        <v>1885.09</v>
      </c>
      <c r="K58" s="183">
        <v>1892.4499999999998</v>
      </c>
      <c r="L58" s="183">
        <v>1892.4499999999998</v>
      </c>
      <c r="M58" s="8" t="s">
        <v>1409</v>
      </c>
      <c r="N58" s="16" t="s">
        <v>1410</v>
      </c>
      <c r="O58" s="16"/>
    </row>
    <row r="59" spans="1:15" ht="57.6">
      <c r="A59" s="385"/>
      <c r="B59" s="385"/>
      <c r="C59" s="55" t="s">
        <v>1449</v>
      </c>
      <c r="D59" s="55" t="s">
        <v>1463</v>
      </c>
      <c r="E59" s="55" t="s">
        <v>424</v>
      </c>
      <c r="F59" s="55" t="s">
        <v>407</v>
      </c>
      <c r="G59" s="55" t="s">
        <v>1407</v>
      </c>
      <c r="H59" s="55" t="s">
        <v>1412</v>
      </c>
      <c r="I59" s="183">
        <v>283</v>
      </c>
      <c r="J59" s="183">
        <v>280.13</v>
      </c>
      <c r="K59" s="183">
        <v>280.21999999999997</v>
      </c>
      <c r="L59" s="183">
        <v>280.21999999999997</v>
      </c>
      <c r="M59" s="8" t="s">
        <v>1409</v>
      </c>
      <c r="N59" s="16" t="s">
        <v>1410</v>
      </c>
      <c r="O59" s="16"/>
    </row>
    <row r="60" spans="1:15" ht="57.6">
      <c r="A60" s="385"/>
      <c r="B60" s="385"/>
      <c r="C60" s="55" t="s">
        <v>1449</v>
      </c>
      <c r="D60" s="55" t="s">
        <v>1464</v>
      </c>
      <c r="E60" s="55" t="s">
        <v>424</v>
      </c>
      <c r="F60" s="55" t="s">
        <v>407</v>
      </c>
      <c r="G60" s="55" t="s">
        <v>1414</v>
      </c>
      <c r="H60" s="55" t="s">
        <v>1408</v>
      </c>
      <c r="I60" s="183">
        <v>1616</v>
      </c>
      <c r="J60" s="183">
        <v>1598.27</v>
      </c>
      <c r="K60" s="183">
        <v>1668.95</v>
      </c>
      <c r="L60" s="183">
        <v>1668.95</v>
      </c>
      <c r="M60" s="8" t="s">
        <v>1409</v>
      </c>
      <c r="N60" s="16" t="s">
        <v>1410</v>
      </c>
      <c r="O60" s="16"/>
    </row>
    <row r="61" spans="1:15" ht="57.6">
      <c r="A61" s="385"/>
      <c r="B61" s="385"/>
      <c r="C61" s="55" t="s">
        <v>1449</v>
      </c>
      <c r="D61" s="55" t="s">
        <v>1465</v>
      </c>
      <c r="E61" s="55" t="s">
        <v>424</v>
      </c>
      <c r="F61" s="55" t="s">
        <v>407</v>
      </c>
      <c r="G61" s="55" t="s">
        <v>1414</v>
      </c>
      <c r="H61" s="55" t="s">
        <v>1412</v>
      </c>
      <c r="I61" s="183">
        <v>442</v>
      </c>
      <c r="J61" s="183">
        <v>429.05</v>
      </c>
      <c r="K61" s="183">
        <v>451.91</v>
      </c>
      <c r="L61" s="183">
        <v>451.91</v>
      </c>
      <c r="M61" s="8" t="s">
        <v>1409</v>
      </c>
      <c r="N61" s="16" t="s">
        <v>1410</v>
      </c>
      <c r="O61" s="16"/>
    </row>
    <row r="62" spans="1:15" ht="57.6">
      <c r="A62" s="385"/>
      <c r="B62" s="385"/>
      <c r="C62" s="55" t="s">
        <v>1449</v>
      </c>
      <c r="D62" s="55" t="s">
        <v>1466</v>
      </c>
      <c r="E62" s="55" t="s">
        <v>424</v>
      </c>
      <c r="F62" s="55" t="s">
        <v>407</v>
      </c>
      <c r="G62" s="55" t="s">
        <v>1417</v>
      </c>
      <c r="H62" s="55" t="s">
        <v>1408</v>
      </c>
      <c r="I62" s="183">
        <v>15</v>
      </c>
      <c r="J62" s="183">
        <v>14</v>
      </c>
      <c r="K62" s="183">
        <v>14</v>
      </c>
      <c r="L62" s="183">
        <v>14</v>
      </c>
      <c r="M62" s="8" t="s">
        <v>1409</v>
      </c>
      <c r="N62" s="16" t="s">
        <v>1410</v>
      </c>
      <c r="O62" s="16"/>
    </row>
    <row r="63" spans="1:15" ht="57.6">
      <c r="A63" s="385"/>
      <c r="B63" s="385"/>
      <c r="C63" s="55" t="s">
        <v>1449</v>
      </c>
      <c r="D63" s="55" t="s">
        <v>1467</v>
      </c>
      <c r="E63" s="55" t="s">
        <v>424</v>
      </c>
      <c r="F63" s="55" t="s">
        <v>407</v>
      </c>
      <c r="G63" s="55" t="s">
        <v>1417</v>
      </c>
      <c r="H63" s="55" t="s">
        <v>1412</v>
      </c>
      <c r="I63" s="183">
        <v>61</v>
      </c>
      <c r="J63" s="183">
        <v>61</v>
      </c>
      <c r="K63" s="183">
        <v>61</v>
      </c>
      <c r="L63" s="183">
        <v>61</v>
      </c>
      <c r="M63" s="8" t="s">
        <v>1409</v>
      </c>
      <c r="N63" s="16" t="s">
        <v>1410</v>
      </c>
      <c r="O63" s="16"/>
    </row>
    <row r="64" spans="1:15" ht="57.6">
      <c r="A64" s="385"/>
      <c r="B64" s="385"/>
      <c r="C64" s="55" t="s">
        <v>1449</v>
      </c>
      <c r="D64" s="55" t="s">
        <v>1468</v>
      </c>
      <c r="E64" s="55" t="s">
        <v>434</v>
      </c>
      <c r="F64" s="55" t="s">
        <v>584</v>
      </c>
      <c r="G64" s="55" t="s">
        <v>1407</v>
      </c>
      <c r="H64" s="55" t="s">
        <v>1408</v>
      </c>
      <c r="I64" s="183">
        <v>15</v>
      </c>
      <c r="J64" s="183">
        <v>15</v>
      </c>
      <c r="K64" s="183">
        <v>15</v>
      </c>
      <c r="L64" s="183">
        <v>15</v>
      </c>
      <c r="M64" s="8" t="s">
        <v>1409</v>
      </c>
      <c r="N64" s="16" t="s">
        <v>1410</v>
      </c>
      <c r="O64" s="16"/>
    </row>
    <row r="65" spans="1:15" ht="57.6">
      <c r="A65" s="385"/>
      <c r="B65" s="385"/>
      <c r="C65" s="55" t="s">
        <v>1449</v>
      </c>
      <c r="D65" s="55" t="s">
        <v>1469</v>
      </c>
      <c r="E65" s="55" t="s">
        <v>434</v>
      </c>
      <c r="F65" s="55" t="s">
        <v>584</v>
      </c>
      <c r="G65" s="55" t="s">
        <v>1407</v>
      </c>
      <c r="H65" s="55" t="s">
        <v>1412</v>
      </c>
      <c r="I65" s="183">
        <v>219</v>
      </c>
      <c r="J65" s="183">
        <v>211</v>
      </c>
      <c r="K65" s="183">
        <v>211</v>
      </c>
      <c r="L65" s="183">
        <v>211</v>
      </c>
      <c r="M65" s="8" t="s">
        <v>1409</v>
      </c>
      <c r="N65" s="16" t="s">
        <v>1410</v>
      </c>
      <c r="O65" s="16"/>
    </row>
    <row r="66" spans="1:15" ht="57.6">
      <c r="A66" s="385"/>
      <c r="B66" s="385"/>
      <c r="C66" s="55" t="s">
        <v>1449</v>
      </c>
      <c r="D66" s="55" t="s">
        <v>1470</v>
      </c>
      <c r="E66" s="55" t="s">
        <v>434</v>
      </c>
      <c r="F66" s="55" t="s">
        <v>584</v>
      </c>
      <c r="G66" s="55" t="s">
        <v>1414</v>
      </c>
      <c r="H66" s="55" t="s">
        <v>1408</v>
      </c>
      <c r="I66" s="183">
        <v>1</v>
      </c>
      <c r="J66" s="183">
        <v>1</v>
      </c>
      <c r="K66" s="183">
        <v>1</v>
      </c>
      <c r="L66" s="183">
        <v>1</v>
      </c>
      <c r="M66" s="8" t="s">
        <v>1409</v>
      </c>
      <c r="N66" s="16" t="s">
        <v>1410</v>
      </c>
      <c r="O66" s="16"/>
    </row>
    <row r="67" spans="1:15" ht="57.6">
      <c r="A67" s="385"/>
      <c r="B67" s="385"/>
      <c r="C67" s="55" t="s">
        <v>1449</v>
      </c>
      <c r="D67" s="55" t="s">
        <v>1471</v>
      </c>
      <c r="E67" s="55" t="s">
        <v>434</v>
      </c>
      <c r="F67" s="55" t="s">
        <v>584</v>
      </c>
      <c r="G67" s="55" t="s">
        <v>1414</v>
      </c>
      <c r="H67" s="55" t="s">
        <v>1412</v>
      </c>
      <c r="I67" s="183">
        <v>37</v>
      </c>
      <c r="J67" s="183">
        <v>35</v>
      </c>
      <c r="K67" s="183">
        <v>35</v>
      </c>
      <c r="L67" s="183">
        <v>35</v>
      </c>
      <c r="M67" s="8" t="s">
        <v>1409</v>
      </c>
      <c r="N67" s="16" t="s">
        <v>1410</v>
      </c>
      <c r="O67" s="16"/>
    </row>
    <row r="68" spans="1:15" ht="57.6">
      <c r="A68" s="385"/>
      <c r="B68" s="385"/>
      <c r="C68" s="55" t="s">
        <v>1449</v>
      </c>
      <c r="D68" s="55" t="s">
        <v>1472</v>
      </c>
      <c r="E68" s="55" t="s">
        <v>434</v>
      </c>
      <c r="F68" s="55" t="s">
        <v>584</v>
      </c>
      <c r="G68" s="55" t="s">
        <v>1417</v>
      </c>
      <c r="H68" s="55" t="s">
        <v>1408</v>
      </c>
      <c r="I68" s="183">
        <v>0</v>
      </c>
      <c r="J68" s="183">
        <v>0</v>
      </c>
      <c r="K68" s="183">
        <v>0</v>
      </c>
      <c r="L68" s="183">
        <v>0</v>
      </c>
      <c r="M68" s="8" t="s">
        <v>1409</v>
      </c>
      <c r="N68" s="16" t="s">
        <v>1410</v>
      </c>
      <c r="O68" s="16"/>
    </row>
    <row r="69" spans="1:15" ht="57.6">
      <c r="A69" s="385"/>
      <c r="B69" s="385"/>
      <c r="C69" s="55" t="s">
        <v>1449</v>
      </c>
      <c r="D69" s="55" t="s">
        <v>1473</v>
      </c>
      <c r="E69" s="55" t="s">
        <v>434</v>
      </c>
      <c r="F69" s="55" t="s">
        <v>584</v>
      </c>
      <c r="G69" s="55" t="s">
        <v>1417</v>
      </c>
      <c r="H69" s="55" t="s">
        <v>1412</v>
      </c>
      <c r="I69" s="183">
        <v>19</v>
      </c>
      <c r="J69" s="183">
        <v>19</v>
      </c>
      <c r="K69" s="183">
        <v>19</v>
      </c>
      <c r="L69" s="183">
        <v>19</v>
      </c>
      <c r="M69" s="8" t="s">
        <v>1409</v>
      </c>
      <c r="N69" s="16" t="s">
        <v>1410</v>
      </c>
      <c r="O69" s="16"/>
    </row>
    <row r="70" spans="1:15" ht="57.6">
      <c r="A70" s="385"/>
      <c r="B70" s="385"/>
      <c r="C70" s="55" t="s">
        <v>1449</v>
      </c>
      <c r="D70" s="55" t="s">
        <v>1474</v>
      </c>
      <c r="E70" s="55" t="s">
        <v>434</v>
      </c>
      <c r="F70" s="55" t="s">
        <v>401</v>
      </c>
      <c r="G70" s="55" t="s">
        <v>1407</v>
      </c>
      <c r="H70" s="55" t="s">
        <v>1408</v>
      </c>
      <c r="I70" s="183">
        <v>7</v>
      </c>
      <c r="J70" s="183">
        <v>5</v>
      </c>
      <c r="K70" s="183">
        <v>5</v>
      </c>
      <c r="L70" s="183">
        <v>5</v>
      </c>
      <c r="M70" s="8" t="s">
        <v>1409</v>
      </c>
      <c r="N70" s="16" t="s">
        <v>1410</v>
      </c>
      <c r="O70" s="16"/>
    </row>
    <row r="71" spans="1:15" ht="57.6">
      <c r="A71" s="385"/>
      <c r="B71" s="385"/>
      <c r="C71" s="55" t="s">
        <v>1449</v>
      </c>
      <c r="D71" s="55" t="s">
        <v>1475</v>
      </c>
      <c r="E71" s="55" t="s">
        <v>434</v>
      </c>
      <c r="F71" s="55" t="s">
        <v>401</v>
      </c>
      <c r="G71" s="55" t="s">
        <v>1407</v>
      </c>
      <c r="H71" s="55" t="s">
        <v>1412</v>
      </c>
      <c r="I71" s="183">
        <v>6</v>
      </c>
      <c r="J71" s="183">
        <v>7</v>
      </c>
      <c r="K71" s="183">
        <v>7</v>
      </c>
      <c r="L71" s="183">
        <v>7</v>
      </c>
      <c r="M71" s="8" t="s">
        <v>1409</v>
      </c>
      <c r="N71" s="16" t="s">
        <v>1410</v>
      </c>
      <c r="O71" s="16"/>
    </row>
    <row r="72" spans="1:15" ht="57.6">
      <c r="A72" s="385"/>
      <c r="B72" s="385"/>
      <c r="C72" s="55" t="s">
        <v>1449</v>
      </c>
      <c r="D72" s="55" t="s">
        <v>1476</v>
      </c>
      <c r="E72" s="55" t="s">
        <v>434</v>
      </c>
      <c r="F72" s="55" t="s">
        <v>401</v>
      </c>
      <c r="G72" s="55" t="s">
        <v>1414</v>
      </c>
      <c r="H72" s="55" t="s">
        <v>1408</v>
      </c>
      <c r="I72" s="183">
        <v>1</v>
      </c>
      <c r="J72" s="183">
        <v>2</v>
      </c>
      <c r="K72" s="183">
        <v>2</v>
      </c>
      <c r="L72" s="183">
        <v>2</v>
      </c>
      <c r="M72" s="8" t="s">
        <v>1409</v>
      </c>
      <c r="N72" s="16" t="s">
        <v>1410</v>
      </c>
      <c r="O72" s="16"/>
    </row>
    <row r="73" spans="1:15" ht="57.6">
      <c r="A73" s="385"/>
      <c r="B73" s="385"/>
      <c r="C73" s="55" t="s">
        <v>1449</v>
      </c>
      <c r="D73" s="55" t="s">
        <v>1477</v>
      </c>
      <c r="E73" s="55" t="s">
        <v>434</v>
      </c>
      <c r="F73" s="55" t="s">
        <v>401</v>
      </c>
      <c r="G73" s="55" t="s">
        <v>1414</v>
      </c>
      <c r="H73" s="55" t="s">
        <v>1412</v>
      </c>
      <c r="I73" s="183">
        <v>5</v>
      </c>
      <c r="J73" s="183">
        <v>6</v>
      </c>
      <c r="K73" s="183">
        <v>6</v>
      </c>
      <c r="L73" s="183">
        <v>6</v>
      </c>
      <c r="M73" s="8" t="s">
        <v>1409</v>
      </c>
      <c r="N73" s="16" t="s">
        <v>1410</v>
      </c>
      <c r="O73" s="16"/>
    </row>
    <row r="74" spans="1:15" ht="57.6">
      <c r="A74" s="385"/>
      <c r="B74" s="385"/>
      <c r="C74" s="55" t="s">
        <v>1449</v>
      </c>
      <c r="D74" s="55" t="s">
        <v>1478</v>
      </c>
      <c r="E74" s="55" t="s">
        <v>434</v>
      </c>
      <c r="F74" s="55" t="s">
        <v>401</v>
      </c>
      <c r="G74" s="55" t="s">
        <v>1417</v>
      </c>
      <c r="H74" s="55" t="s">
        <v>1408</v>
      </c>
      <c r="I74" s="183">
        <v>0</v>
      </c>
      <c r="J74" s="183">
        <v>0</v>
      </c>
      <c r="K74" s="183">
        <v>0</v>
      </c>
      <c r="L74" s="183">
        <v>0</v>
      </c>
      <c r="M74" s="8" t="s">
        <v>1409</v>
      </c>
      <c r="N74" s="16" t="s">
        <v>1410</v>
      </c>
      <c r="O74" s="16"/>
    </row>
    <row r="75" spans="1:15" ht="57.6">
      <c r="A75" s="385"/>
      <c r="B75" s="385"/>
      <c r="C75" s="55" t="s">
        <v>1449</v>
      </c>
      <c r="D75" s="55" t="s">
        <v>1479</v>
      </c>
      <c r="E75" s="55" t="s">
        <v>434</v>
      </c>
      <c r="F75" s="55" t="s">
        <v>401</v>
      </c>
      <c r="G75" s="55" t="s">
        <v>1417</v>
      </c>
      <c r="H75" s="55" t="s">
        <v>1412</v>
      </c>
      <c r="I75" s="183">
        <v>0</v>
      </c>
      <c r="J75" s="183">
        <v>0</v>
      </c>
      <c r="K75" s="183">
        <v>0</v>
      </c>
      <c r="L75" s="183">
        <v>0</v>
      </c>
      <c r="M75" s="8" t="s">
        <v>1409</v>
      </c>
      <c r="N75" s="16" t="s">
        <v>1410</v>
      </c>
      <c r="O75" s="16"/>
    </row>
    <row r="76" spans="1:15" ht="57.6">
      <c r="A76" s="385"/>
      <c r="B76" s="385"/>
      <c r="C76" s="55" t="s">
        <v>1449</v>
      </c>
      <c r="D76" s="55" t="s">
        <v>1480</v>
      </c>
      <c r="E76" s="55" t="s">
        <v>434</v>
      </c>
      <c r="F76" s="55" t="s">
        <v>407</v>
      </c>
      <c r="G76" s="55" t="s">
        <v>1407</v>
      </c>
      <c r="H76" s="55" t="s">
        <v>1408</v>
      </c>
      <c r="I76" s="183">
        <v>11</v>
      </c>
      <c r="J76" s="183">
        <v>12</v>
      </c>
      <c r="K76" s="183">
        <v>12</v>
      </c>
      <c r="L76" s="183">
        <v>12</v>
      </c>
      <c r="M76" s="8" t="s">
        <v>1409</v>
      </c>
      <c r="N76" s="16" t="s">
        <v>1410</v>
      </c>
      <c r="O76" s="16"/>
    </row>
    <row r="77" spans="1:15" ht="57.6">
      <c r="A77" s="385"/>
      <c r="B77" s="385"/>
      <c r="C77" s="55" t="s">
        <v>1449</v>
      </c>
      <c r="D77" s="55" t="s">
        <v>1481</v>
      </c>
      <c r="E77" s="55" t="s">
        <v>434</v>
      </c>
      <c r="F77" s="55" t="s">
        <v>407</v>
      </c>
      <c r="G77" s="55" t="s">
        <v>1407</v>
      </c>
      <c r="H77" s="55" t="s">
        <v>1412</v>
      </c>
      <c r="I77" s="183">
        <v>9</v>
      </c>
      <c r="J77" s="183">
        <v>9</v>
      </c>
      <c r="K77" s="183">
        <v>9</v>
      </c>
      <c r="L77" s="183">
        <v>9</v>
      </c>
      <c r="M77" s="8" t="s">
        <v>1409</v>
      </c>
      <c r="N77" s="16" t="s">
        <v>1410</v>
      </c>
      <c r="O77" s="16"/>
    </row>
    <row r="78" spans="1:15" ht="57.6">
      <c r="A78" s="385"/>
      <c r="B78" s="385"/>
      <c r="C78" s="55" t="s">
        <v>1449</v>
      </c>
      <c r="D78" s="55" t="s">
        <v>1482</v>
      </c>
      <c r="E78" s="55" t="s">
        <v>434</v>
      </c>
      <c r="F78" s="55" t="s">
        <v>407</v>
      </c>
      <c r="G78" s="55" t="s">
        <v>1414</v>
      </c>
      <c r="H78" s="55" t="s">
        <v>1408</v>
      </c>
      <c r="I78" s="183">
        <v>7</v>
      </c>
      <c r="J78" s="183">
        <v>9</v>
      </c>
      <c r="K78" s="183">
        <v>9</v>
      </c>
      <c r="L78" s="183">
        <v>9</v>
      </c>
      <c r="M78" s="8" t="s">
        <v>1409</v>
      </c>
      <c r="N78" s="16" t="s">
        <v>1410</v>
      </c>
      <c r="O78" s="16"/>
    </row>
    <row r="79" spans="1:15" ht="57.6">
      <c r="A79" s="385"/>
      <c r="B79" s="385"/>
      <c r="C79" s="55" t="s">
        <v>1449</v>
      </c>
      <c r="D79" s="55" t="s">
        <v>1483</v>
      </c>
      <c r="E79" s="55" t="s">
        <v>434</v>
      </c>
      <c r="F79" s="55" t="s">
        <v>407</v>
      </c>
      <c r="G79" s="55" t="s">
        <v>1414</v>
      </c>
      <c r="H79" s="55" t="s">
        <v>1412</v>
      </c>
      <c r="I79" s="183">
        <v>9</v>
      </c>
      <c r="J79" s="183">
        <v>8</v>
      </c>
      <c r="K79" s="183">
        <v>8</v>
      </c>
      <c r="L79" s="183">
        <v>8</v>
      </c>
      <c r="M79" s="8" t="s">
        <v>1409</v>
      </c>
      <c r="N79" s="16" t="s">
        <v>1410</v>
      </c>
      <c r="O79" s="16"/>
    </row>
    <row r="80" spans="1:15" ht="57.6">
      <c r="A80" s="385"/>
      <c r="B80" s="385"/>
      <c r="C80" s="55" t="s">
        <v>1449</v>
      </c>
      <c r="D80" s="55" t="s">
        <v>1484</v>
      </c>
      <c r="E80" s="55" t="s">
        <v>434</v>
      </c>
      <c r="F80" s="55" t="s">
        <v>407</v>
      </c>
      <c r="G80" s="55" t="s">
        <v>1417</v>
      </c>
      <c r="H80" s="55" t="s">
        <v>1408</v>
      </c>
      <c r="I80" s="183">
        <v>0</v>
      </c>
      <c r="J80" s="183">
        <v>0</v>
      </c>
      <c r="K80" s="183">
        <v>0</v>
      </c>
      <c r="L80" s="183">
        <v>0</v>
      </c>
      <c r="M80" s="8" t="s">
        <v>1409</v>
      </c>
      <c r="N80" s="16" t="s">
        <v>1410</v>
      </c>
      <c r="O80" s="16"/>
    </row>
    <row r="81" spans="1:15" ht="57.6">
      <c r="A81" s="385"/>
      <c r="B81" s="385"/>
      <c r="C81" s="55" t="s">
        <v>1449</v>
      </c>
      <c r="D81" s="55" t="s">
        <v>1485</v>
      </c>
      <c r="E81" s="55" t="s">
        <v>434</v>
      </c>
      <c r="F81" s="55" t="s">
        <v>407</v>
      </c>
      <c r="G81" s="55" t="s">
        <v>1417</v>
      </c>
      <c r="H81" s="55" t="s">
        <v>1412</v>
      </c>
      <c r="I81" s="183">
        <v>0</v>
      </c>
      <c r="J81" s="183">
        <v>0</v>
      </c>
      <c r="K81" s="183">
        <v>0</v>
      </c>
      <c r="L81" s="183">
        <v>0</v>
      </c>
      <c r="M81" s="8" t="s">
        <v>1409</v>
      </c>
      <c r="N81" s="16" t="s">
        <v>1410</v>
      </c>
      <c r="O81" s="16"/>
    </row>
    <row r="82" spans="1:15" ht="57.6">
      <c r="A82" s="385"/>
      <c r="B82" s="385"/>
      <c r="C82" s="55" t="s">
        <v>1486</v>
      </c>
      <c r="D82" s="55" t="s">
        <v>1487</v>
      </c>
      <c r="E82" s="55" t="s">
        <v>65</v>
      </c>
      <c r="F82" s="55" t="s">
        <v>584</v>
      </c>
      <c r="G82" s="55" t="s">
        <v>1407</v>
      </c>
      <c r="H82" s="55" t="s">
        <v>1408</v>
      </c>
      <c r="I82" s="183">
        <v>7840</v>
      </c>
      <c r="J82" s="183">
        <v>8337</v>
      </c>
      <c r="K82" s="183">
        <v>8337</v>
      </c>
      <c r="L82" s="183">
        <v>8337</v>
      </c>
      <c r="M82" s="8" t="s">
        <v>1488</v>
      </c>
      <c r="N82" s="16" t="s">
        <v>1410</v>
      </c>
      <c r="O82" s="16"/>
    </row>
    <row r="83" spans="1:15" ht="57.6">
      <c r="A83" s="385"/>
      <c r="B83" s="385"/>
      <c r="C83" s="55" t="s">
        <v>1486</v>
      </c>
      <c r="D83" s="55" t="s">
        <v>1489</v>
      </c>
      <c r="E83" s="55" t="s">
        <v>65</v>
      </c>
      <c r="F83" s="55" t="s">
        <v>584</v>
      </c>
      <c r="G83" s="55" t="s">
        <v>1407</v>
      </c>
      <c r="H83" s="55" t="s">
        <v>1412</v>
      </c>
      <c r="I83" s="183">
        <v>32117</v>
      </c>
      <c r="J83" s="183">
        <v>34949</v>
      </c>
      <c r="K83" s="183">
        <v>34949</v>
      </c>
      <c r="L83" s="183">
        <v>34949</v>
      </c>
      <c r="M83" s="8" t="s">
        <v>1488</v>
      </c>
      <c r="N83" s="16" t="s">
        <v>1410</v>
      </c>
      <c r="O83" s="16"/>
    </row>
    <row r="84" spans="1:15" ht="57.6">
      <c r="A84" s="385"/>
      <c r="B84" s="385"/>
      <c r="C84" s="55" t="s">
        <v>1486</v>
      </c>
      <c r="D84" s="55" t="s">
        <v>1490</v>
      </c>
      <c r="E84" s="55" t="s">
        <v>65</v>
      </c>
      <c r="F84" s="55" t="s">
        <v>584</v>
      </c>
      <c r="G84" s="55" t="s">
        <v>1414</v>
      </c>
      <c r="H84" s="55" t="s">
        <v>1408</v>
      </c>
      <c r="I84" s="183">
        <v>2476</v>
      </c>
      <c r="J84" s="183">
        <v>2494</v>
      </c>
      <c r="K84" s="183">
        <v>2494</v>
      </c>
      <c r="L84" s="183">
        <v>2494</v>
      </c>
      <c r="M84" s="8" t="s">
        <v>1488</v>
      </c>
      <c r="N84" s="16" t="s">
        <v>1410</v>
      </c>
      <c r="O84" s="16"/>
    </row>
    <row r="85" spans="1:15" ht="57.6">
      <c r="A85" s="385"/>
      <c r="B85" s="385"/>
      <c r="C85" s="55" t="s">
        <v>1486</v>
      </c>
      <c r="D85" s="55" t="s">
        <v>1491</v>
      </c>
      <c r="E85" s="55" t="s">
        <v>65</v>
      </c>
      <c r="F85" s="55" t="s">
        <v>584</v>
      </c>
      <c r="G85" s="55" t="s">
        <v>1414</v>
      </c>
      <c r="H85" s="55" t="s">
        <v>1412</v>
      </c>
      <c r="I85" s="183">
        <v>5072</v>
      </c>
      <c r="J85" s="183">
        <v>4920</v>
      </c>
      <c r="K85" s="183">
        <v>4920</v>
      </c>
      <c r="L85" s="183">
        <v>4920</v>
      </c>
      <c r="M85" s="8" t="s">
        <v>1488</v>
      </c>
      <c r="N85" s="16" t="s">
        <v>1410</v>
      </c>
      <c r="O85" s="16"/>
    </row>
    <row r="86" spans="1:15" ht="57.6">
      <c r="A86" s="385"/>
      <c r="B86" s="385"/>
      <c r="C86" s="55" t="s">
        <v>1486</v>
      </c>
      <c r="D86" s="55" t="s">
        <v>1492</v>
      </c>
      <c r="E86" s="55" t="s">
        <v>65</v>
      </c>
      <c r="F86" s="55" t="s">
        <v>584</v>
      </c>
      <c r="G86" s="55" t="s">
        <v>1417</v>
      </c>
      <c r="H86" s="55" t="s">
        <v>1408</v>
      </c>
      <c r="I86" s="183">
        <v>197</v>
      </c>
      <c r="J86" s="183">
        <v>195</v>
      </c>
      <c r="K86" s="183">
        <v>195</v>
      </c>
      <c r="L86" s="183">
        <v>195</v>
      </c>
      <c r="M86" s="8" t="s">
        <v>1488</v>
      </c>
      <c r="N86" s="16" t="s">
        <v>1410</v>
      </c>
      <c r="O86" s="16"/>
    </row>
    <row r="87" spans="1:15" ht="57.6">
      <c r="A87" s="385"/>
      <c r="B87" s="385"/>
      <c r="C87" s="55" t="s">
        <v>1486</v>
      </c>
      <c r="D87" s="55" t="s">
        <v>1493</v>
      </c>
      <c r="E87" s="55" t="s">
        <v>65</v>
      </c>
      <c r="F87" s="55" t="s">
        <v>584</v>
      </c>
      <c r="G87" s="55" t="s">
        <v>1417</v>
      </c>
      <c r="H87" s="55" t="s">
        <v>1412</v>
      </c>
      <c r="I87" s="183">
        <v>917</v>
      </c>
      <c r="J87" s="183">
        <v>907</v>
      </c>
      <c r="K87" s="183">
        <v>907</v>
      </c>
      <c r="L87" s="183">
        <v>907</v>
      </c>
      <c r="M87" s="8" t="s">
        <v>1488</v>
      </c>
      <c r="N87" s="16" t="s">
        <v>1410</v>
      </c>
      <c r="O87" s="16"/>
    </row>
    <row r="88" spans="1:15" ht="57.6">
      <c r="A88" s="385"/>
      <c r="B88" s="385"/>
      <c r="C88" s="55" t="s">
        <v>1486</v>
      </c>
      <c r="D88" s="55" t="s">
        <v>1494</v>
      </c>
      <c r="E88" s="55" t="s">
        <v>65</v>
      </c>
      <c r="F88" s="55" t="s">
        <v>401</v>
      </c>
      <c r="G88" s="55" t="s">
        <v>1407</v>
      </c>
      <c r="H88" s="55" t="s">
        <v>1408</v>
      </c>
      <c r="I88" s="183">
        <v>1250</v>
      </c>
      <c r="J88" s="183">
        <v>1284</v>
      </c>
      <c r="K88" s="183">
        <v>1284</v>
      </c>
      <c r="L88" s="183">
        <v>1284</v>
      </c>
      <c r="M88" s="8" t="s">
        <v>1488</v>
      </c>
      <c r="N88" s="16" t="s">
        <v>1410</v>
      </c>
      <c r="O88" s="16"/>
    </row>
    <row r="89" spans="1:15" ht="57.6">
      <c r="A89" s="385"/>
      <c r="B89" s="385"/>
      <c r="C89" s="55" t="s">
        <v>1486</v>
      </c>
      <c r="D89" s="55" t="s">
        <v>1495</v>
      </c>
      <c r="E89" s="55" t="s">
        <v>65</v>
      </c>
      <c r="F89" s="55" t="s">
        <v>401</v>
      </c>
      <c r="G89" s="55" t="s">
        <v>1407</v>
      </c>
      <c r="H89" s="55" t="s">
        <v>1412</v>
      </c>
      <c r="I89" s="183">
        <v>1056</v>
      </c>
      <c r="J89" s="183">
        <v>1075</v>
      </c>
      <c r="K89" s="183">
        <v>1075</v>
      </c>
      <c r="L89" s="183">
        <v>1075</v>
      </c>
      <c r="M89" s="8" t="s">
        <v>1488</v>
      </c>
      <c r="N89" s="16" t="s">
        <v>1410</v>
      </c>
      <c r="O89" s="16"/>
    </row>
    <row r="90" spans="1:15" ht="57.6">
      <c r="A90" s="385"/>
      <c r="B90" s="385"/>
      <c r="C90" s="55" t="s">
        <v>1486</v>
      </c>
      <c r="D90" s="55" t="s">
        <v>1496</v>
      </c>
      <c r="E90" s="55" t="s">
        <v>65</v>
      </c>
      <c r="F90" s="55" t="s">
        <v>401</v>
      </c>
      <c r="G90" s="55" t="s">
        <v>1414</v>
      </c>
      <c r="H90" s="55" t="s">
        <v>1408</v>
      </c>
      <c r="I90" s="183">
        <v>1036</v>
      </c>
      <c r="J90" s="183">
        <v>1036</v>
      </c>
      <c r="K90" s="183">
        <v>1036</v>
      </c>
      <c r="L90" s="183">
        <v>1036</v>
      </c>
      <c r="M90" s="8" t="s">
        <v>1488</v>
      </c>
      <c r="N90" s="16" t="s">
        <v>1410</v>
      </c>
      <c r="O90" s="16"/>
    </row>
    <row r="91" spans="1:15" ht="57.6">
      <c r="A91" s="385"/>
      <c r="B91" s="385"/>
      <c r="C91" s="55" t="s">
        <v>1486</v>
      </c>
      <c r="D91" s="55" t="s">
        <v>1497</v>
      </c>
      <c r="E91" s="55" t="s">
        <v>65</v>
      </c>
      <c r="F91" s="55" t="s">
        <v>401</v>
      </c>
      <c r="G91" s="55" t="s">
        <v>1414</v>
      </c>
      <c r="H91" s="55" t="s">
        <v>1412</v>
      </c>
      <c r="I91" s="183">
        <v>622</v>
      </c>
      <c r="J91" s="183">
        <v>656</v>
      </c>
      <c r="K91" s="183">
        <v>656</v>
      </c>
      <c r="L91" s="183">
        <v>656</v>
      </c>
      <c r="M91" s="8" t="s">
        <v>1488</v>
      </c>
      <c r="N91" s="16" t="s">
        <v>1410</v>
      </c>
      <c r="O91" s="16"/>
    </row>
    <row r="92" spans="1:15" ht="57.6">
      <c r="A92" s="385"/>
      <c r="B92" s="385"/>
      <c r="C92" s="55" t="s">
        <v>1486</v>
      </c>
      <c r="D92" s="55" t="s">
        <v>1498</v>
      </c>
      <c r="E92" s="55" t="s">
        <v>65</v>
      </c>
      <c r="F92" s="55" t="s">
        <v>401</v>
      </c>
      <c r="G92" s="55" t="s">
        <v>1417</v>
      </c>
      <c r="H92" s="55" t="s">
        <v>1408</v>
      </c>
      <c r="I92" s="183">
        <v>156</v>
      </c>
      <c r="J92" s="183">
        <v>150</v>
      </c>
      <c r="K92" s="183">
        <v>150</v>
      </c>
      <c r="L92" s="183">
        <v>150</v>
      </c>
      <c r="M92" s="8" t="s">
        <v>1488</v>
      </c>
      <c r="N92" s="16" t="s">
        <v>1410</v>
      </c>
      <c r="O92" s="16"/>
    </row>
    <row r="93" spans="1:15" ht="57.6">
      <c r="A93" s="385"/>
      <c r="B93" s="385"/>
      <c r="C93" s="55" t="s">
        <v>1486</v>
      </c>
      <c r="D93" s="55" t="s">
        <v>1499</v>
      </c>
      <c r="E93" s="55" t="s">
        <v>65</v>
      </c>
      <c r="F93" s="55" t="s">
        <v>401</v>
      </c>
      <c r="G93" s="55" t="s">
        <v>1417</v>
      </c>
      <c r="H93" s="55" t="s">
        <v>1412</v>
      </c>
      <c r="I93" s="183">
        <v>365</v>
      </c>
      <c r="J93" s="183">
        <v>371</v>
      </c>
      <c r="K93" s="183">
        <v>371</v>
      </c>
      <c r="L93" s="183">
        <v>371</v>
      </c>
      <c r="M93" s="8" t="s">
        <v>1488</v>
      </c>
      <c r="N93" s="16" t="s">
        <v>1410</v>
      </c>
      <c r="O93" s="16"/>
    </row>
    <row r="94" spans="1:15" ht="57.6">
      <c r="A94" s="385"/>
      <c r="B94" s="385"/>
      <c r="C94" s="55" t="s">
        <v>1486</v>
      </c>
      <c r="D94" s="55" t="s">
        <v>1500</v>
      </c>
      <c r="E94" s="55" t="s">
        <v>65</v>
      </c>
      <c r="F94" s="55" t="s">
        <v>407</v>
      </c>
      <c r="G94" s="55" t="s">
        <v>1407</v>
      </c>
      <c r="H94" s="55" t="s">
        <v>1408</v>
      </c>
      <c r="I94" s="183">
        <v>2699</v>
      </c>
      <c r="J94" s="183">
        <v>2794</v>
      </c>
      <c r="K94" s="183">
        <v>2794</v>
      </c>
      <c r="L94" s="183">
        <v>2794</v>
      </c>
      <c r="M94" s="8" t="s">
        <v>1488</v>
      </c>
      <c r="N94" s="16" t="s">
        <v>1410</v>
      </c>
      <c r="O94" s="16"/>
    </row>
    <row r="95" spans="1:15" ht="57.6">
      <c r="A95" s="385"/>
      <c r="B95" s="385"/>
      <c r="C95" s="55" t="s">
        <v>1486</v>
      </c>
      <c r="D95" s="55" t="s">
        <v>1501</v>
      </c>
      <c r="E95" s="55" t="s">
        <v>65</v>
      </c>
      <c r="F95" s="55" t="s">
        <v>407</v>
      </c>
      <c r="G95" s="55" t="s">
        <v>1407</v>
      </c>
      <c r="H95" s="55" t="s">
        <v>1412</v>
      </c>
      <c r="I95" s="183">
        <v>561</v>
      </c>
      <c r="J95" s="183">
        <v>810</v>
      </c>
      <c r="K95" s="183">
        <v>810</v>
      </c>
      <c r="L95" s="183">
        <v>810</v>
      </c>
      <c r="M95" s="8" t="s">
        <v>1488</v>
      </c>
      <c r="N95" s="16" t="s">
        <v>1410</v>
      </c>
      <c r="O95" s="16"/>
    </row>
    <row r="96" spans="1:15" ht="57.6">
      <c r="A96" s="385"/>
      <c r="B96" s="385"/>
      <c r="C96" s="55" t="s">
        <v>1486</v>
      </c>
      <c r="D96" s="55" t="s">
        <v>1502</v>
      </c>
      <c r="E96" s="55" t="s">
        <v>65</v>
      </c>
      <c r="F96" s="55" t="s">
        <v>407</v>
      </c>
      <c r="G96" s="55" t="s">
        <v>1414</v>
      </c>
      <c r="H96" s="55" t="s">
        <v>1408</v>
      </c>
      <c r="I96" s="183">
        <v>2971</v>
      </c>
      <c r="J96" s="183">
        <v>3002</v>
      </c>
      <c r="K96" s="183">
        <v>3002</v>
      </c>
      <c r="L96" s="183">
        <v>3002</v>
      </c>
      <c r="M96" s="8" t="s">
        <v>1488</v>
      </c>
      <c r="N96" s="16" t="s">
        <v>1410</v>
      </c>
      <c r="O96" s="16"/>
    </row>
    <row r="97" spans="1:15" ht="57.6">
      <c r="A97" s="385"/>
      <c r="B97" s="385"/>
      <c r="C97" s="55" t="s">
        <v>1486</v>
      </c>
      <c r="D97" s="55" t="s">
        <v>1503</v>
      </c>
      <c r="E97" s="55" t="s">
        <v>65</v>
      </c>
      <c r="F97" s="55" t="s">
        <v>407</v>
      </c>
      <c r="G97" s="55" t="s">
        <v>1414</v>
      </c>
      <c r="H97" s="55" t="s">
        <v>1412</v>
      </c>
      <c r="I97" s="183">
        <v>1337</v>
      </c>
      <c r="J97" s="183">
        <v>1349</v>
      </c>
      <c r="K97" s="183">
        <v>1349</v>
      </c>
      <c r="L97" s="183">
        <v>1349</v>
      </c>
      <c r="M97" s="8" t="s">
        <v>1488</v>
      </c>
      <c r="N97" s="16" t="s">
        <v>1410</v>
      </c>
      <c r="O97" s="16"/>
    </row>
    <row r="98" spans="1:15" ht="57.6">
      <c r="A98" s="385"/>
      <c r="B98" s="385"/>
      <c r="C98" s="55" t="s">
        <v>1486</v>
      </c>
      <c r="D98" s="55" t="s">
        <v>1504</v>
      </c>
      <c r="E98" s="55" t="s">
        <v>65</v>
      </c>
      <c r="F98" s="55" t="s">
        <v>407</v>
      </c>
      <c r="G98" s="55" t="s">
        <v>1417</v>
      </c>
      <c r="H98" s="55" t="s">
        <v>1408</v>
      </c>
      <c r="I98" s="183">
        <v>165</v>
      </c>
      <c r="J98" s="183">
        <v>164</v>
      </c>
      <c r="K98" s="183">
        <v>164</v>
      </c>
      <c r="L98" s="183">
        <v>164</v>
      </c>
      <c r="M98" s="8" t="s">
        <v>1488</v>
      </c>
      <c r="N98" s="16" t="s">
        <v>1410</v>
      </c>
      <c r="O98" s="16"/>
    </row>
    <row r="99" spans="1:15" ht="57.6">
      <c r="A99" s="385"/>
      <c r="B99" s="385"/>
      <c r="C99" s="55" t="s">
        <v>1486</v>
      </c>
      <c r="D99" s="55" t="s">
        <v>1505</v>
      </c>
      <c r="E99" s="55" t="s">
        <v>65</v>
      </c>
      <c r="F99" s="55" t="s">
        <v>407</v>
      </c>
      <c r="G99" s="55" t="s">
        <v>1417</v>
      </c>
      <c r="H99" s="55" t="s">
        <v>1412</v>
      </c>
      <c r="I99" s="183">
        <v>203</v>
      </c>
      <c r="J99" s="183">
        <v>225</v>
      </c>
      <c r="K99" s="183">
        <v>225</v>
      </c>
      <c r="L99" s="183">
        <v>225</v>
      </c>
      <c r="M99" s="8" t="s">
        <v>1488</v>
      </c>
      <c r="N99" s="16" t="s">
        <v>1410</v>
      </c>
      <c r="O99" s="16"/>
    </row>
    <row r="100" spans="1:15" ht="57.6">
      <c r="A100" s="385"/>
      <c r="B100" s="385"/>
      <c r="C100" s="55" t="s">
        <v>1506</v>
      </c>
      <c r="D100" s="55" t="s">
        <v>1507</v>
      </c>
      <c r="E100" s="55" t="s">
        <v>65</v>
      </c>
      <c r="F100" s="55" t="s">
        <v>584</v>
      </c>
      <c r="G100" s="55" t="s">
        <v>1407</v>
      </c>
      <c r="H100" s="55" t="s">
        <v>1408</v>
      </c>
      <c r="I100" s="183">
        <v>859949</v>
      </c>
      <c r="J100" s="183">
        <v>845308</v>
      </c>
      <c r="K100" s="183">
        <v>845308</v>
      </c>
      <c r="L100" s="183">
        <v>845308</v>
      </c>
      <c r="M100" s="8" t="s">
        <v>1508</v>
      </c>
      <c r="N100" s="16" t="s">
        <v>1410</v>
      </c>
      <c r="O100" s="16"/>
    </row>
    <row r="101" spans="1:15" ht="57.6">
      <c r="A101" s="385"/>
      <c r="B101" s="385"/>
      <c r="C101" s="55" t="s">
        <v>1506</v>
      </c>
      <c r="D101" s="55" t="s">
        <v>1509</v>
      </c>
      <c r="E101" s="55" t="s">
        <v>65</v>
      </c>
      <c r="F101" s="55" t="s">
        <v>584</v>
      </c>
      <c r="G101" s="55" t="s">
        <v>1407</v>
      </c>
      <c r="H101" s="55" t="s">
        <v>1412</v>
      </c>
      <c r="I101" s="183">
        <v>2706840</v>
      </c>
      <c r="J101" s="183">
        <v>2660413</v>
      </c>
      <c r="K101" s="183">
        <v>2660413</v>
      </c>
      <c r="L101" s="183">
        <v>2660413</v>
      </c>
      <c r="M101" s="8" t="s">
        <v>1508</v>
      </c>
      <c r="N101" s="16" t="s">
        <v>1410</v>
      </c>
      <c r="O101" s="16"/>
    </row>
    <row r="102" spans="1:15" ht="57.6">
      <c r="A102" s="385"/>
      <c r="B102" s="385"/>
      <c r="C102" s="55" t="s">
        <v>1506</v>
      </c>
      <c r="D102" s="55" t="s">
        <v>1510</v>
      </c>
      <c r="E102" s="55" t="s">
        <v>65</v>
      </c>
      <c r="F102" s="55" t="s">
        <v>584</v>
      </c>
      <c r="G102" s="55" t="s">
        <v>1414</v>
      </c>
      <c r="H102" s="55" t="s">
        <v>1408</v>
      </c>
      <c r="I102" s="183">
        <v>172931</v>
      </c>
      <c r="J102" s="183">
        <v>170607</v>
      </c>
      <c r="K102" s="183">
        <v>170607</v>
      </c>
      <c r="L102" s="183">
        <v>170607</v>
      </c>
      <c r="M102" s="8" t="s">
        <v>1508</v>
      </c>
      <c r="N102" s="16" t="s">
        <v>1410</v>
      </c>
      <c r="O102" s="16"/>
    </row>
    <row r="103" spans="1:15" ht="57.6">
      <c r="A103" s="385"/>
      <c r="B103" s="385"/>
      <c r="C103" s="55" t="s">
        <v>1506</v>
      </c>
      <c r="D103" s="55" t="s">
        <v>1511</v>
      </c>
      <c r="E103" s="55" t="s">
        <v>65</v>
      </c>
      <c r="F103" s="55" t="s">
        <v>584</v>
      </c>
      <c r="G103" s="55" t="s">
        <v>1414</v>
      </c>
      <c r="H103" s="55" t="s">
        <v>1412</v>
      </c>
      <c r="I103" s="183">
        <v>88957</v>
      </c>
      <c r="J103" s="183">
        <v>84981</v>
      </c>
      <c r="K103" s="183">
        <v>84981</v>
      </c>
      <c r="L103" s="183">
        <v>84981</v>
      </c>
      <c r="M103" s="8" t="s">
        <v>1508</v>
      </c>
      <c r="N103" s="16" t="s">
        <v>1410</v>
      </c>
      <c r="O103" s="16"/>
    </row>
    <row r="104" spans="1:15" ht="57.6">
      <c r="A104" s="385"/>
      <c r="B104" s="385"/>
      <c r="C104" s="55" t="s">
        <v>1506</v>
      </c>
      <c r="D104" s="55" t="s">
        <v>1512</v>
      </c>
      <c r="E104" s="55" t="s">
        <v>65</v>
      </c>
      <c r="F104" s="55" t="s">
        <v>584</v>
      </c>
      <c r="G104" s="55" t="s">
        <v>1417</v>
      </c>
      <c r="H104" s="55" t="s">
        <v>1408</v>
      </c>
      <c r="I104" s="183">
        <v>8345</v>
      </c>
      <c r="J104" s="183">
        <v>8441</v>
      </c>
      <c r="K104" s="183">
        <v>8441</v>
      </c>
      <c r="L104" s="183">
        <v>8441</v>
      </c>
      <c r="M104" s="8" t="s">
        <v>1508</v>
      </c>
      <c r="N104" s="16" t="s">
        <v>1410</v>
      </c>
      <c r="O104" s="16"/>
    </row>
    <row r="105" spans="1:15" ht="57.6">
      <c r="A105" s="385"/>
      <c r="B105" s="385"/>
      <c r="C105" s="55" t="s">
        <v>1506</v>
      </c>
      <c r="D105" s="55" t="s">
        <v>1513</v>
      </c>
      <c r="E105" s="55" t="s">
        <v>65</v>
      </c>
      <c r="F105" s="55" t="s">
        <v>584</v>
      </c>
      <c r="G105" s="55" t="s">
        <v>1417</v>
      </c>
      <c r="H105" s="55" t="s">
        <v>1412</v>
      </c>
      <c r="I105" s="183">
        <v>3748</v>
      </c>
      <c r="J105" s="183">
        <v>3747</v>
      </c>
      <c r="K105" s="183">
        <v>3747</v>
      </c>
      <c r="L105" s="183">
        <v>3747</v>
      </c>
      <c r="M105" s="8" t="s">
        <v>1508</v>
      </c>
      <c r="N105" s="16" t="s">
        <v>1410</v>
      </c>
      <c r="O105" s="16"/>
    </row>
    <row r="106" spans="1:15" ht="57.6">
      <c r="A106" s="385"/>
      <c r="B106" s="385"/>
      <c r="C106" s="55" t="s">
        <v>1506</v>
      </c>
      <c r="D106" s="55" t="s">
        <v>1514</v>
      </c>
      <c r="E106" s="55" t="s">
        <v>65</v>
      </c>
      <c r="F106" s="55" t="s">
        <v>401</v>
      </c>
      <c r="G106" s="55" t="s">
        <v>1407</v>
      </c>
      <c r="H106" s="55" t="s">
        <v>1408</v>
      </c>
      <c r="I106" s="183">
        <v>109400</v>
      </c>
      <c r="J106" s="183">
        <v>107185</v>
      </c>
      <c r="K106" s="183">
        <v>107185</v>
      </c>
      <c r="L106" s="183">
        <v>107185</v>
      </c>
      <c r="M106" s="8" t="s">
        <v>1508</v>
      </c>
      <c r="N106" s="16" t="s">
        <v>1410</v>
      </c>
      <c r="O106" s="16"/>
    </row>
    <row r="107" spans="1:15" ht="57.6">
      <c r="A107" s="385"/>
      <c r="B107" s="385"/>
      <c r="C107" s="55" t="s">
        <v>1506</v>
      </c>
      <c r="D107" s="55" t="s">
        <v>1515</v>
      </c>
      <c r="E107" s="55" t="s">
        <v>65</v>
      </c>
      <c r="F107" s="55" t="s">
        <v>401</v>
      </c>
      <c r="G107" s="55" t="s">
        <v>1407</v>
      </c>
      <c r="H107" s="55" t="s">
        <v>1412</v>
      </c>
      <c r="I107" s="183">
        <v>52298</v>
      </c>
      <c r="J107" s="183">
        <v>51117</v>
      </c>
      <c r="K107" s="183">
        <v>51117</v>
      </c>
      <c r="L107" s="183">
        <v>51117</v>
      </c>
      <c r="M107" s="8" t="s">
        <v>1508</v>
      </c>
      <c r="N107" s="16" t="s">
        <v>1410</v>
      </c>
      <c r="O107" s="16"/>
    </row>
    <row r="108" spans="1:15" ht="57.6">
      <c r="A108" s="385"/>
      <c r="B108" s="385"/>
      <c r="C108" s="55" t="s">
        <v>1506</v>
      </c>
      <c r="D108" s="55" t="s">
        <v>1516</v>
      </c>
      <c r="E108" s="55" t="s">
        <v>65</v>
      </c>
      <c r="F108" s="55" t="s">
        <v>401</v>
      </c>
      <c r="G108" s="55" t="s">
        <v>1414</v>
      </c>
      <c r="H108" s="55" t="s">
        <v>1408</v>
      </c>
      <c r="I108" s="183">
        <v>69422</v>
      </c>
      <c r="J108" s="183">
        <v>67095</v>
      </c>
      <c r="K108" s="183">
        <v>67095</v>
      </c>
      <c r="L108" s="183">
        <v>67095</v>
      </c>
      <c r="M108" s="8" t="s">
        <v>1508</v>
      </c>
      <c r="N108" s="16" t="s">
        <v>1410</v>
      </c>
      <c r="O108" s="16"/>
    </row>
    <row r="109" spans="1:15" ht="57.6">
      <c r="A109" s="385"/>
      <c r="B109" s="385"/>
      <c r="C109" s="55" t="s">
        <v>1506</v>
      </c>
      <c r="D109" s="55" t="s">
        <v>1517</v>
      </c>
      <c r="E109" s="55" t="s">
        <v>65</v>
      </c>
      <c r="F109" s="55" t="s">
        <v>401</v>
      </c>
      <c r="G109" s="55" t="s">
        <v>1414</v>
      </c>
      <c r="H109" s="55" t="s">
        <v>1412</v>
      </c>
      <c r="I109" s="183">
        <v>10921</v>
      </c>
      <c r="J109" s="183">
        <v>9331</v>
      </c>
      <c r="K109" s="183">
        <v>9331</v>
      </c>
      <c r="L109" s="183">
        <v>9331</v>
      </c>
      <c r="M109" s="8" t="s">
        <v>1508</v>
      </c>
      <c r="N109" s="16" t="s">
        <v>1410</v>
      </c>
      <c r="O109" s="16"/>
    </row>
    <row r="110" spans="1:15" ht="57.6">
      <c r="A110" s="385"/>
      <c r="B110" s="385"/>
      <c r="C110" s="55" t="s">
        <v>1506</v>
      </c>
      <c r="D110" s="55" t="s">
        <v>1518</v>
      </c>
      <c r="E110" s="55" t="s">
        <v>65</v>
      </c>
      <c r="F110" s="55" t="s">
        <v>401</v>
      </c>
      <c r="G110" s="55" t="s">
        <v>1417</v>
      </c>
      <c r="H110" s="55" t="s">
        <v>1408</v>
      </c>
      <c r="I110" s="183">
        <v>5538</v>
      </c>
      <c r="J110" s="183">
        <v>5270</v>
      </c>
      <c r="K110" s="183">
        <v>5270</v>
      </c>
      <c r="L110" s="183">
        <v>5270</v>
      </c>
      <c r="M110" s="8" t="s">
        <v>1508</v>
      </c>
      <c r="N110" s="16" t="s">
        <v>1410</v>
      </c>
      <c r="O110" s="16"/>
    </row>
    <row r="111" spans="1:15" ht="57.6">
      <c r="A111" s="385"/>
      <c r="B111" s="385"/>
      <c r="C111" s="55" t="s">
        <v>1506</v>
      </c>
      <c r="D111" s="55" t="s">
        <v>1519</v>
      </c>
      <c r="E111" s="55" t="s">
        <v>65</v>
      </c>
      <c r="F111" s="55" t="s">
        <v>401</v>
      </c>
      <c r="G111" s="55" t="s">
        <v>1417</v>
      </c>
      <c r="H111" s="55" t="s">
        <v>1412</v>
      </c>
      <c r="I111" s="183">
        <v>2298</v>
      </c>
      <c r="J111" s="183">
        <v>2353</v>
      </c>
      <c r="K111" s="183">
        <v>2353</v>
      </c>
      <c r="L111" s="183">
        <v>2353</v>
      </c>
      <c r="M111" s="8" t="s">
        <v>1508</v>
      </c>
      <c r="N111" s="16" t="s">
        <v>1410</v>
      </c>
      <c r="O111" s="16"/>
    </row>
    <row r="112" spans="1:15" ht="57.6">
      <c r="A112" s="385"/>
      <c r="B112" s="385"/>
      <c r="C112" s="55" t="s">
        <v>1506</v>
      </c>
      <c r="D112" s="55" t="s">
        <v>1520</v>
      </c>
      <c r="E112" s="55" t="s">
        <v>65</v>
      </c>
      <c r="F112" s="55" t="s">
        <v>407</v>
      </c>
      <c r="G112" s="55" t="s">
        <v>1407</v>
      </c>
      <c r="H112" s="55" t="s">
        <v>1408</v>
      </c>
      <c r="I112" s="183">
        <v>228942</v>
      </c>
      <c r="J112" s="183">
        <v>225712</v>
      </c>
      <c r="K112" s="183">
        <v>225712</v>
      </c>
      <c r="L112" s="183">
        <v>225712</v>
      </c>
      <c r="M112" s="8" t="s">
        <v>1508</v>
      </c>
      <c r="N112" s="16" t="s">
        <v>1410</v>
      </c>
      <c r="O112" s="16"/>
    </row>
    <row r="113" spans="1:15" ht="57.6">
      <c r="A113" s="385"/>
      <c r="B113" s="385"/>
      <c r="C113" s="55" t="s">
        <v>1506</v>
      </c>
      <c r="D113" s="55" t="s">
        <v>1521</v>
      </c>
      <c r="E113" s="55" t="s">
        <v>65</v>
      </c>
      <c r="F113" s="55" t="s">
        <v>407</v>
      </c>
      <c r="G113" s="55" t="s">
        <v>1407</v>
      </c>
      <c r="H113" s="55" t="s">
        <v>1412</v>
      </c>
      <c r="I113" s="183">
        <v>8190</v>
      </c>
      <c r="J113" s="183">
        <v>7586</v>
      </c>
      <c r="K113" s="183">
        <v>7586</v>
      </c>
      <c r="L113" s="183">
        <v>7586</v>
      </c>
      <c r="M113" s="8" t="s">
        <v>1508</v>
      </c>
      <c r="N113" s="16" t="s">
        <v>1410</v>
      </c>
      <c r="O113" s="16"/>
    </row>
    <row r="114" spans="1:15" ht="57.6">
      <c r="A114" s="385"/>
      <c r="B114" s="385"/>
      <c r="C114" s="55" t="s">
        <v>1506</v>
      </c>
      <c r="D114" s="55" t="s">
        <v>1522</v>
      </c>
      <c r="E114" s="55" t="s">
        <v>65</v>
      </c>
      <c r="F114" s="55" t="s">
        <v>407</v>
      </c>
      <c r="G114" s="55" t="s">
        <v>1414</v>
      </c>
      <c r="H114" s="55" t="s">
        <v>1408</v>
      </c>
      <c r="I114" s="183">
        <v>145083</v>
      </c>
      <c r="J114" s="183">
        <v>143222</v>
      </c>
      <c r="K114" s="183">
        <v>143222</v>
      </c>
      <c r="L114" s="183">
        <v>143222</v>
      </c>
      <c r="M114" s="8" t="s">
        <v>1508</v>
      </c>
      <c r="N114" s="16" t="s">
        <v>1410</v>
      </c>
      <c r="O114" s="16"/>
    </row>
    <row r="115" spans="1:15" ht="57.6">
      <c r="A115" s="385"/>
      <c r="B115" s="385"/>
      <c r="C115" s="55" t="s">
        <v>1506</v>
      </c>
      <c r="D115" s="55" t="s">
        <v>1523</v>
      </c>
      <c r="E115" s="55" t="s">
        <v>65</v>
      </c>
      <c r="F115" s="55" t="s">
        <v>407</v>
      </c>
      <c r="G115" s="55" t="s">
        <v>1414</v>
      </c>
      <c r="H115" s="55" t="s">
        <v>1412</v>
      </c>
      <c r="I115" s="183">
        <v>9026</v>
      </c>
      <c r="J115" s="183">
        <v>8436</v>
      </c>
      <c r="K115" s="183">
        <v>8436</v>
      </c>
      <c r="L115" s="183">
        <v>8436</v>
      </c>
      <c r="M115" s="8" t="s">
        <v>1508</v>
      </c>
      <c r="N115" s="16" t="s">
        <v>1410</v>
      </c>
      <c r="O115" s="16"/>
    </row>
    <row r="116" spans="1:15" ht="57.6">
      <c r="A116" s="385"/>
      <c r="B116" s="385"/>
      <c r="C116" s="55" t="s">
        <v>1506</v>
      </c>
      <c r="D116" s="55" t="s">
        <v>1524</v>
      </c>
      <c r="E116" s="55" t="s">
        <v>65</v>
      </c>
      <c r="F116" s="55" t="s">
        <v>407</v>
      </c>
      <c r="G116" s="55" t="s">
        <v>1417</v>
      </c>
      <c r="H116" s="55" t="s">
        <v>1408</v>
      </c>
      <c r="I116" s="183">
        <v>6106</v>
      </c>
      <c r="J116" s="183">
        <v>5955</v>
      </c>
      <c r="K116" s="183">
        <v>5955</v>
      </c>
      <c r="L116" s="183">
        <v>5955</v>
      </c>
      <c r="M116" s="8" t="s">
        <v>1508</v>
      </c>
      <c r="N116" s="16" t="s">
        <v>1410</v>
      </c>
      <c r="O116" s="16"/>
    </row>
    <row r="117" spans="1:15" ht="57.6">
      <c r="A117" s="385"/>
      <c r="B117" s="385"/>
      <c r="C117" s="55" t="s">
        <v>1506</v>
      </c>
      <c r="D117" s="55" t="s">
        <v>1525</v>
      </c>
      <c r="E117" s="55" t="s">
        <v>65</v>
      </c>
      <c r="F117" s="55" t="s">
        <v>407</v>
      </c>
      <c r="G117" s="55" t="s">
        <v>1417</v>
      </c>
      <c r="H117" s="55" t="s">
        <v>1412</v>
      </c>
      <c r="I117" s="183">
        <v>866</v>
      </c>
      <c r="J117" s="183">
        <v>838</v>
      </c>
      <c r="K117" s="183">
        <v>838</v>
      </c>
      <c r="L117" s="183">
        <v>838</v>
      </c>
      <c r="M117" s="8" t="s">
        <v>1508</v>
      </c>
      <c r="N117" s="16" t="s">
        <v>1410</v>
      </c>
      <c r="O117" s="16"/>
    </row>
    <row r="118" spans="1:15" ht="57.6">
      <c r="A118" s="385"/>
      <c r="B118" s="385"/>
      <c r="C118" s="55" t="s">
        <v>1526</v>
      </c>
      <c r="D118" s="55" t="s">
        <v>1527</v>
      </c>
      <c r="E118" s="55" t="s">
        <v>65</v>
      </c>
      <c r="F118" s="55" t="s">
        <v>584</v>
      </c>
      <c r="G118" s="55" t="s">
        <v>1407</v>
      </c>
      <c r="H118" s="55" t="s">
        <v>1408</v>
      </c>
      <c r="I118" s="183">
        <v>67543</v>
      </c>
      <c r="J118" s="183">
        <v>66760</v>
      </c>
      <c r="K118" s="183">
        <v>66760</v>
      </c>
      <c r="L118" s="183">
        <v>66760</v>
      </c>
      <c r="M118" s="8" t="s">
        <v>1528</v>
      </c>
      <c r="N118" s="16" t="s">
        <v>1410</v>
      </c>
      <c r="O118" s="16"/>
    </row>
    <row r="119" spans="1:15" ht="57.6">
      <c r="A119" s="385"/>
      <c r="B119" s="385"/>
      <c r="C119" s="55" t="s">
        <v>1526</v>
      </c>
      <c r="D119" s="55" t="s">
        <v>1529</v>
      </c>
      <c r="E119" s="55" t="s">
        <v>65</v>
      </c>
      <c r="F119" s="55" t="s">
        <v>584</v>
      </c>
      <c r="G119" s="55" t="s">
        <v>1407</v>
      </c>
      <c r="H119" s="55" t="s">
        <v>1412</v>
      </c>
      <c r="I119" s="183">
        <v>400907</v>
      </c>
      <c r="J119" s="183">
        <v>398376</v>
      </c>
      <c r="K119" s="183">
        <v>398376</v>
      </c>
      <c r="L119" s="183">
        <v>398376</v>
      </c>
      <c r="M119" s="8" t="s">
        <v>1528</v>
      </c>
      <c r="N119" s="16" t="s">
        <v>1410</v>
      </c>
      <c r="O119" s="16"/>
    </row>
    <row r="120" spans="1:15" ht="57.6">
      <c r="A120" s="385"/>
      <c r="B120" s="385"/>
      <c r="C120" s="55" t="s">
        <v>1526</v>
      </c>
      <c r="D120" s="55" t="s">
        <v>1530</v>
      </c>
      <c r="E120" s="55" t="s">
        <v>65</v>
      </c>
      <c r="F120" s="55" t="s">
        <v>584</v>
      </c>
      <c r="G120" s="55" t="s">
        <v>1414</v>
      </c>
      <c r="H120" s="55" t="s">
        <v>1408</v>
      </c>
      <c r="I120" s="183">
        <v>14421</v>
      </c>
      <c r="J120" s="183">
        <v>14345</v>
      </c>
      <c r="K120" s="183">
        <v>14345</v>
      </c>
      <c r="L120" s="183">
        <v>14345</v>
      </c>
      <c r="M120" s="8" t="s">
        <v>1528</v>
      </c>
      <c r="N120" s="16" t="s">
        <v>1410</v>
      </c>
      <c r="O120" s="16"/>
    </row>
    <row r="121" spans="1:15" ht="57.6">
      <c r="A121" s="385"/>
      <c r="B121" s="385"/>
      <c r="C121" s="55" t="s">
        <v>1526</v>
      </c>
      <c r="D121" s="55" t="s">
        <v>1531</v>
      </c>
      <c r="E121" s="55" t="s">
        <v>65</v>
      </c>
      <c r="F121" s="55" t="s">
        <v>584</v>
      </c>
      <c r="G121" s="55" t="s">
        <v>1414</v>
      </c>
      <c r="H121" s="55" t="s">
        <v>1412</v>
      </c>
      <c r="I121" s="183">
        <v>46185</v>
      </c>
      <c r="J121" s="183">
        <v>45861</v>
      </c>
      <c r="K121" s="183">
        <v>45861</v>
      </c>
      <c r="L121" s="183">
        <v>45861</v>
      </c>
      <c r="M121" s="8" t="s">
        <v>1528</v>
      </c>
      <c r="N121" s="16" t="s">
        <v>1410</v>
      </c>
      <c r="O121" s="16"/>
    </row>
    <row r="122" spans="1:15" ht="57.6">
      <c r="A122" s="385"/>
      <c r="B122" s="385"/>
      <c r="C122" s="55" t="s">
        <v>1526</v>
      </c>
      <c r="D122" s="55" t="s">
        <v>1532</v>
      </c>
      <c r="E122" s="55" t="s">
        <v>65</v>
      </c>
      <c r="F122" s="55" t="s">
        <v>584</v>
      </c>
      <c r="G122" s="55" t="s">
        <v>1417</v>
      </c>
      <c r="H122" s="55" t="s">
        <v>1408</v>
      </c>
      <c r="I122" s="183">
        <v>788</v>
      </c>
      <c r="J122" s="183">
        <v>809</v>
      </c>
      <c r="K122" s="183">
        <v>809</v>
      </c>
      <c r="L122" s="183">
        <v>809</v>
      </c>
      <c r="M122" s="8" t="s">
        <v>1528</v>
      </c>
      <c r="N122" s="16" t="s">
        <v>1410</v>
      </c>
      <c r="O122" s="16"/>
    </row>
    <row r="123" spans="1:15" ht="57.6">
      <c r="A123" s="385"/>
      <c r="B123" s="385"/>
      <c r="C123" s="55" t="s">
        <v>1526</v>
      </c>
      <c r="D123" s="55" t="s">
        <v>1533</v>
      </c>
      <c r="E123" s="55" t="s">
        <v>65</v>
      </c>
      <c r="F123" s="55" t="s">
        <v>584</v>
      </c>
      <c r="G123" s="55" t="s">
        <v>1417</v>
      </c>
      <c r="H123" s="55" t="s">
        <v>1412</v>
      </c>
      <c r="I123" s="183">
        <v>2515</v>
      </c>
      <c r="J123" s="183">
        <v>2438</v>
      </c>
      <c r="K123" s="183">
        <v>2438</v>
      </c>
      <c r="L123" s="183">
        <v>2438</v>
      </c>
      <c r="M123" s="8" t="s">
        <v>1528</v>
      </c>
      <c r="N123" s="16" t="s">
        <v>1410</v>
      </c>
      <c r="O123" s="16"/>
    </row>
    <row r="124" spans="1:15" ht="57.6">
      <c r="A124" s="385"/>
      <c r="B124" s="385"/>
      <c r="C124" s="55" t="s">
        <v>1526</v>
      </c>
      <c r="D124" s="55" t="s">
        <v>1534</v>
      </c>
      <c r="E124" s="55" t="s">
        <v>65</v>
      </c>
      <c r="F124" s="55" t="s">
        <v>401</v>
      </c>
      <c r="G124" s="55" t="s">
        <v>1407</v>
      </c>
      <c r="H124" s="55" t="s">
        <v>1408</v>
      </c>
      <c r="I124" s="183">
        <v>7097</v>
      </c>
      <c r="J124" s="183">
        <v>6974</v>
      </c>
      <c r="K124" s="183">
        <v>6974</v>
      </c>
      <c r="L124" s="183">
        <v>6974</v>
      </c>
      <c r="M124" s="8" t="s">
        <v>1528</v>
      </c>
      <c r="N124" s="16" t="s">
        <v>1410</v>
      </c>
      <c r="O124" s="16"/>
    </row>
    <row r="125" spans="1:15" ht="57.6">
      <c r="A125" s="385"/>
      <c r="B125" s="385"/>
      <c r="C125" s="55" t="s">
        <v>1526</v>
      </c>
      <c r="D125" s="55" t="s">
        <v>1535</v>
      </c>
      <c r="E125" s="55" t="s">
        <v>65</v>
      </c>
      <c r="F125" s="55" t="s">
        <v>401</v>
      </c>
      <c r="G125" s="55" t="s">
        <v>1407</v>
      </c>
      <c r="H125" s="55" t="s">
        <v>1412</v>
      </c>
      <c r="I125" s="183">
        <v>6113</v>
      </c>
      <c r="J125" s="183">
        <v>5929</v>
      </c>
      <c r="K125" s="183">
        <v>5929</v>
      </c>
      <c r="L125" s="183">
        <v>5929</v>
      </c>
      <c r="M125" s="8" t="s">
        <v>1528</v>
      </c>
      <c r="N125" s="16" t="s">
        <v>1410</v>
      </c>
      <c r="O125" s="16"/>
    </row>
    <row r="126" spans="1:15" ht="57.6">
      <c r="A126" s="385"/>
      <c r="B126" s="385"/>
      <c r="C126" s="55" t="s">
        <v>1526</v>
      </c>
      <c r="D126" s="55" t="s">
        <v>1536</v>
      </c>
      <c r="E126" s="55" t="s">
        <v>65</v>
      </c>
      <c r="F126" s="55" t="s">
        <v>401</v>
      </c>
      <c r="G126" s="55" t="s">
        <v>1414</v>
      </c>
      <c r="H126" s="55" t="s">
        <v>1408</v>
      </c>
      <c r="I126" s="183">
        <v>4809</v>
      </c>
      <c r="J126" s="183">
        <v>4667</v>
      </c>
      <c r="K126" s="183">
        <v>4667</v>
      </c>
      <c r="L126" s="183">
        <v>4667</v>
      </c>
      <c r="M126" s="8" t="s">
        <v>1528</v>
      </c>
      <c r="N126" s="16" t="s">
        <v>1410</v>
      </c>
      <c r="O126" s="16"/>
    </row>
    <row r="127" spans="1:15" ht="57.6">
      <c r="A127" s="385"/>
      <c r="B127" s="385"/>
      <c r="C127" s="55" t="s">
        <v>1526</v>
      </c>
      <c r="D127" s="55" t="s">
        <v>1537</v>
      </c>
      <c r="E127" s="55" t="s">
        <v>65</v>
      </c>
      <c r="F127" s="55" t="s">
        <v>401</v>
      </c>
      <c r="G127" s="55" t="s">
        <v>1414</v>
      </c>
      <c r="H127" s="55" t="s">
        <v>1412</v>
      </c>
      <c r="I127" s="183">
        <v>2474</v>
      </c>
      <c r="J127" s="183">
        <v>2399</v>
      </c>
      <c r="K127" s="183">
        <v>2399</v>
      </c>
      <c r="L127" s="183">
        <v>2399</v>
      </c>
      <c r="M127" s="8" t="s">
        <v>1528</v>
      </c>
      <c r="N127" s="16" t="s">
        <v>1410</v>
      </c>
      <c r="O127" s="16"/>
    </row>
    <row r="128" spans="1:15" ht="57.6">
      <c r="A128" s="385"/>
      <c r="B128" s="385"/>
      <c r="C128" s="55" t="s">
        <v>1526</v>
      </c>
      <c r="D128" s="55" t="s">
        <v>1538</v>
      </c>
      <c r="E128" s="55" t="s">
        <v>65</v>
      </c>
      <c r="F128" s="55" t="s">
        <v>401</v>
      </c>
      <c r="G128" s="55" t="s">
        <v>1417</v>
      </c>
      <c r="H128" s="55" t="s">
        <v>1408</v>
      </c>
      <c r="I128" s="183">
        <v>610</v>
      </c>
      <c r="J128" s="183">
        <v>581</v>
      </c>
      <c r="K128" s="183">
        <v>581</v>
      </c>
      <c r="L128" s="183">
        <v>581</v>
      </c>
      <c r="M128" s="8" t="s">
        <v>1528</v>
      </c>
      <c r="N128" s="16" t="s">
        <v>1410</v>
      </c>
      <c r="O128" s="16"/>
    </row>
    <row r="129" spans="1:15" ht="57.6">
      <c r="A129" s="385"/>
      <c r="B129" s="385"/>
      <c r="C129" s="55" t="s">
        <v>1526</v>
      </c>
      <c r="D129" s="55" t="s">
        <v>1539</v>
      </c>
      <c r="E129" s="55" t="s">
        <v>65</v>
      </c>
      <c r="F129" s="55" t="s">
        <v>401</v>
      </c>
      <c r="G129" s="55" t="s">
        <v>1417</v>
      </c>
      <c r="H129" s="55" t="s">
        <v>1412</v>
      </c>
      <c r="I129" s="183">
        <v>1006</v>
      </c>
      <c r="J129" s="183">
        <v>1029</v>
      </c>
      <c r="K129" s="183">
        <v>1029</v>
      </c>
      <c r="L129" s="183">
        <v>1029</v>
      </c>
      <c r="M129" s="8" t="s">
        <v>1528</v>
      </c>
      <c r="N129" s="16" t="s">
        <v>1410</v>
      </c>
      <c r="O129" s="16"/>
    </row>
    <row r="130" spans="1:15" ht="57.6">
      <c r="A130" s="385"/>
      <c r="B130" s="385"/>
      <c r="C130" s="55" t="s">
        <v>1526</v>
      </c>
      <c r="D130" s="55" t="s">
        <v>1540</v>
      </c>
      <c r="E130" s="55" t="s">
        <v>65</v>
      </c>
      <c r="F130" s="55" t="s">
        <v>407</v>
      </c>
      <c r="G130" s="55" t="s">
        <v>1407</v>
      </c>
      <c r="H130" s="55" t="s">
        <v>1408</v>
      </c>
      <c r="I130" s="183">
        <v>21059</v>
      </c>
      <c r="J130" s="183">
        <v>20823</v>
      </c>
      <c r="K130" s="183">
        <v>20823</v>
      </c>
      <c r="L130" s="183">
        <v>20823</v>
      </c>
      <c r="M130" s="8" t="s">
        <v>1528</v>
      </c>
      <c r="N130" s="16" t="s">
        <v>1410</v>
      </c>
      <c r="O130" s="16"/>
    </row>
    <row r="131" spans="1:15" ht="57.6">
      <c r="A131" s="385"/>
      <c r="B131" s="385"/>
      <c r="C131" s="55" t="s">
        <v>1526</v>
      </c>
      <c r="D131" s="55" t="s">
        <v>1541</v>
      </c>
      <c r="E131" s="55" t="s">
        <v>65</v>
      </c>
      <c r="F131" s="55" t="s">
        <v>407</v>
      </c>
      <c r="G131" s="55" t="s">
        <v>1407</v>
      </c>
      <c r="H131" s="55" t="s">
        <v>1412</v>
      </c>
      <c r="I131" s="183">
        <v>8374</v>
      </c>
      <c r="J131" s="183">
        <v>8464</v>
      </c>
      <c r="K131" s="183">
        <v>8464</v>
      </c>
      <c r="L131" s="183">
        <v>8464</v>
      </c>
      <c r="M131" s="8" t="s">
        <v>1528</v>
      </c>
      <c r="N131" s="16" t="s">
        <v>1410</v>
      </c>
      <c r="O131" s="16"/>
    </row>
    <row r="132" spans="1:15" ht="57.6">
      <c r="A132" s="385"/>
      <c r="B132" s="385"/>
      <c r="C132" s="55" t="s">
        <v>1526</v>
      </c>
      <c r="D132" s="55" t="s">
        <v>1542</v>
      </c>
      <c r="E132" s="55" t="s">
        <v>65</v>
      </c>
      <c r="F132" s="55" t="s">
        <v>407</v>
      </c>
      <c r="G132" s="55" t="s">
        <v>1414</v>
      </c>
      <c r="H132" s="55" t="s">
        <v>1408</v>
      </c>
      <c r="I132" s="183">
        <v>13153</v>
      </c>
      <c r="J132" s="183">
        <v>12968</v>
      </c>
      <c r="K132" s="183">
        <v>12968</v>
      </c>
      <c r="L132" s="183">
        <v>12968</v>
      </c>
      <c r="M132" s="8" t="s">
        <v>1528</v>
      </c>
      <c r="N132" s="16" t="s">
        <v>1410</v>
      </c>
      <c r="O132" s="16"/>
    </row>
    <row r="133" spans="1:15" ht="57.6">
      <c r="A133" s="385"/>
      <c r="B133" s="385"/>
      <c r="C133" s="55" t="s">
        <v>1526</v>
      </c>
      <c r="D133" s="55" t="s">
        <v>1543</v>
      </c>
      <c r="E133" s="55" t="s">
        <v>65</v>
      </c>
      <c r="F133" s="55" t="s">
        <v>407</v>
      </c>
      <c r="G133" s="55" t="s">
        <v>1414</v>
      </c>
      <c r="H133" s="55" t="s">
        <v>1412</v>
      </c>
      <c r="I133" s="183">
        <v>6551</v>
      </c>
      <c r="J133" s="183">
        <v>6472</v>
      </c>
      <c r="K133" s="183">
        <v>6472</v>
      </c>
      <c r="L133" s="183">
        <v>6472</v>
      </c>
      <c r="M133" s="8" t="s">
        <v>1528</v>
      </c>
      <c r="N133" s="16" t="s">
        <v>1410</v>
      </c>
      <c r="O133" s="16"/>
    </row>
    <row r="134" spans="1:15" ht="57.6">
      <c r="A134" s="385"/>
      <c r="B134" s="385"/>
      <c r="C134" s="55" t="s">
        <v>1526</v>
      </c>
      <c r="D134" s="55" t="s">
        <v>1544</v>
      </c>
      <c r="E134" s="55" t="s">
        <v>65</v>
      </c>
      <c r="F134" s="55" t="s">
        <v>407</v>
      </c>
      <c r="G134" s="55" t="s">
        <v>1417</v>
      </c>
      <c r="H134" s="55" t="s">
        <v>1408</v>
      </c>
      <c r="I134" s="183">
        <v>576</v>
      </c>
      <c r="J134" s="183">
        <v>571</v>
      </c>
      <c r="K134" s="183">
        <v>571</v>
      </c>
      <c r="L134" s="183">
        <v>571</v>
      </c>
      <c r="M134" s="8" t="s">
        <v>1528</v>
      </c>
      <c r="N134" s="16" t="s">
        <v>1410</v>
      </c>
      <c r="O134" s="16"/>
    </row>
    <row r="135" spans="1:15" ht="57.6">
      <c r="A135" s="385"/>
      <c r="B135" s="385"/>
      <c r="C135" s="55" t="s">
        <v>1526</v>
      </c>
      <c r="D135" s="55" t="s">
        <v>1545</v>
      </c>
      <c r="E135" s="55" t="s">
        <v>65</v>
      </c>
      <c r="F135" s="55" t="s">
        <v>407</v>
      </c>
      <c r="G135" s="55" t="s">
        <v>1417</v>
      </c>
      <c r="H135" s="55" t="s">
        <v>1412</v>
      </c>
      <c r="I135" s="183">
        <v>540</v>
      </c>
      <c r="J135" s="183">
        <v>553</v>
      </c>
      <c r="K135" s="183">
        <v>553</v>
      </c>
      <c r="L135" s="183">
        <v>553</v>
      </c>
      <c r="M135" s="8" t="s">
        <v>1528</v>
      </c>
      <c r="N135" s="16" t="s">
        <v>1410</v>
      </c>
      <c r="O135" s="16"/>
    </row>
    <row r="136" spans="1:15" ht="100.9">
      <c r="A136" s="385"/>
      <c r="B136" s="385"/>
      <c r="C136" s="55" t="s">
        <v>1546</v>
      </c>
      <c r="D136" s="55" t="s">
        <v>1547</v>
      </c>
      <c r="E136" s="55" t="s">
        <v>65</v>
      </c>
      <c r="F136" s="55" t="s">
        <v>584</v>
      </c>
      <c r="G136" s="55" t="s">
        <v>1407</v>
      </c>
      <c r="H136" s="55" t="s">
        <v>1408</v>
      </c>
      <c r="I136" s="183">
        <v>308682</v>
      </c>
      <c r="J136" s="183">
        <v>299920</v>
      </c>
      <c r="K136" s="183">
        <v>299920</v>
      </c>
      <c r="L136" s="183">
        <v>299920</v>
      </c>
      <c r="M136" s="8" t="s">
        <v>1548</v>
      </c>
      <c r="N136" s="16" t="s">
        <v>1410</v>
      </c>
      <c r="O136" s="16"/>
    </row>
    <row r="137" spans="1:15" ht="100.9">
      <c r="A137" s="385"/>
      <c r="B137" s="385"/>
      <c r="C137" s="55" t="s">
        <v>1546</v>
      </c>
      <c r="D137" s="55" t="s">
        <v>1549</v>
      </c>
      <c r="E137" s="55" t="s">
        <v>65</v>
      </c>
      <c r="F137" s="55" t="s">
        <v>584</v>
      </c>
      <c r="G137" s="55" t="s">
        <v>1407</v>
      </c>
      <c r="H137" s="55" t="s">
        <v>1412</v>
      </c>
      <c r="I137" s="183">
        <v>1072817</v>
      </c>
      <c r="J137" s="183">
        <v>1034683</v>
      </c>
      <c r="K137" s="183">
        <v>1034683</v>
      </c>
      <c r="L137" s="183">
        <v>1034683</v>
      </c>
      <c r="M137" s="8" t="s">
        <v>1548</v>
      </c>
      <c r="N137" s="16" t="s">
        <v>1410</v>
      </c>
      <c r="O137" s="16"/>
    </row>
    <row r="138" spans="1:15" ht="100.9">
      <c r="A138" s="385"/>
      <c r="B138" s="385"/>
      <c r="C138" s="55" t="s">
        <v>1546</v>
      </c>
      <c r="D138" s="55" t="s">
        <v>1550</v>
      </c>
      <c r="E138" s="55" t="s">
        <v>65</v>
      </c>
      <c r="F138" s="55" t="s">
        <v>584</v>
      </c>
      <c r="G138" s="55" t="s">
        <v>1414</v>
      </c>
      <c r="H138" s="55" t="s">
        <v>1408</v>
      </c>
      <c r="I138" s="183">
        <v>61237</v>
      </c>
      <c r="J138" s="183">
        <v>60847</v>
      </c>
      <c r="K138" s="183">
        <v>60847</v>
      </c>
      <c r="L138" s="183">
        <v>60847</v>
      </c>
      <c r="M138" s="8" t="s">
        <v>1548</v>
      </c>
      <c r="N138" s="16" t="s">
        <v>1410</v>
      </c>
      <c r="O138" s="16"/>
    </row>
    <row r="139" spans="1:15" ht="100.9">
      <c r="A139" s="385"/>
      <c r="B139" s="385"/>
      <c r="C139" s="55" t="s">
        <v>1546</v>
      </c>
      <c r="D139" s="55" t="s">
        <v>1551</v>
      </c>
      <c r="E139" s="55" t="s">
        <v>65</v>
      </c>
      <c r="F139" s="55" t="s">
        <v>584</v>
      </c>
      <c r="G139" s="55" t="s">
        <v>1414</v>
      </c>
      <c r="H139" s="55" t="s">
        <v>1412</v>
      </c>
      <c r="I139" s="183">
        <v>35582</v>
      </c>
      <c r="J139" s="183">
        <v>34044</v>
      </c>
      <c r="K139" s="183">
        <v>34044</v>
      </c>
      <c r="L139" s="183">
        <v>34044</v>
      </c>
      <c r="M139" s="8" t="s">
        <v>1548</v>
      </c>
      <c r="N139" s="16" t="s">
        <v>1410</v>
      </c>
      <c r="O139" s="16"/>
    </row>
    <row r="140" spans="1:15" ht="100.9">
      <c r="A140" s="385"/>
      <c r="B140" s="385"/>
      <c r="C140" s="55" t="s">
        <v>1546</v>
      </c>
      <c r="D140" s="55" t="s">
        <v>1552</v>
      </c>
      <c r="E140" s="55" t="s">
        <v>65</v>
      </c>
      <c r="F140" s="55" t="s">
        <v>584</v>
      </c>
      <c r="G140" s="55" t="s">
        <v>1417</v>
      </c>
      <c r="H140" s="55" t="s">
        <v>1408</v>
      </c>
      <c r="I140" s="183">
        <v>2765</v>
      </c>
      <c r="J140" s="183">
        <v>2768</v>
      </c>
      <c r="K140" s="183">
        <v>2768</v>
      </c>
      <c r="L140" s="183">
        <v>2768</v>
      </c>
      <c r="M140" s="8" t="s">
        <v>1548</v>
      </c>
      <c r="N140" s="16" t="s">
        <v>1410</v>
      </c>
      <c r="O140" s="16"/>
    </row>
    <row r="141" spans="1:15" ht="100.9">
      <c r="A141" s="385"/>
      <c r="B141" s="385"/>
      <c r="C141" s="55" t="s">
        <v>1546</v>
      </c>
      <c r="D141" s="55" t="s">
        <v>1553</v>
      </c>
      <c r="E141" s="55" t="s">
        <v>65</v>
      </c>
      <c r="F141" s="55" t="s">
        <v>584</v>
      </c>
      <c r="G141" s="55" t="s">
        <v>1417</v>
      </c>
      <c r="H141" s="55" t="s">
        <v>1412</v>
      </c>
      <c r="I141" s="183">
        <v>1050</v>
      </c>
      <c r="J141" s="183">
        <v>1083</v>
      </c>
      <c r="K141" s="183">
        <v>1083</v>
      </c>
      <c r="L141" s="183">
        <v>1083</v>
      </c>
      <c r="M141" s="8" t="s">
        <v>1548</v>
      </c>
      <c r="N141" s="16" t="s">
        <v>1410</v>
      </c>
      <c r="O141" s="16"/>
    </row>
    <row r="142" spans="1:15" ht="100.9">
      <c r="A142" s="385"/>
      <c r="B142" s="385"/>
      <c r="C142" s="55" t="s">
        <v>1546</v>
      </c>
      <c r="D142" s="55" t="s">
        <v>1554</v>
      </c>
      <c r="E142" s="55" t="s">
        <v>65</v>
      </c>
      <c r="F142" s="55" t="s">
        <v>401</v>
      </c>
      <c r="G142" s="55" t="s">
        <v>1407</v>
      </c>
      <c r="H142" s="55" t="s">
        <v>1408</v>
      </c>
      <c r="I142" s="183">
        <v>26613</v>
      </c>
      <c r="J142" s="183">
        <v>25441</v>
      </c>
      <c r="K142" s="183">
        <v>25441</v>
      </c>
      <c r="L142" s="183">
        <v>25441</v>
      </c>
      <c r="M142" s="8" t="s">
        <v>1548</v>
      </c>
      <c r="N142" s="16" t="s">
        <v>1410</v>
      </c>
      <c r="O142" s="16"/>
    </row>
    <row r="143" spans="1:15" ht="100.9">
      <c r="A143" s="385"/>
      <c r="B143" s="385"/>
      <c r="C143" s="55" t="s">
        <v>1546</v>
      </c>
      <c r="D143" s="55" t="s">
        <v>1555</v>
      </c>
      <c r="E143" s="55" t="s">
        <v>65</v>
      </c>
      <c r="F143" s="55" t="s">
        <v>401</v>
      </c>
      <c r="G143" s="55" t="s">
        <v>1407</v>
      </c>
      <c r="H143" s="55" t="s">
        <v>1412</v>
      </c>
      <c r="I143" s="183">
        <v>9138</v>
      </c>
      <c r="J143" s="183">
        <v>9042</v>
      </c>
      <c r="K143" s="183">
        <v>9042</v>
      </c>
      <c r="L143" s="183">
        <v>9042</v>
      </c>
      <c r="M143" s="8" t="s">
        <v>1548</v>
      </c>
      <c r="N143" s="16" t="s">
        <v>1410</v>
      </c>
      <c r="O143" s="16"/>
    </row>
    <row r="144" spans="1:15" ht="100.9">
      <c r="A144" s="385"/>
      <c r="B144" s="385"/>
      <c r="C144" s="55" t="s">
        <v>1546</v>
      </c>
      <c r="D144" s="55" t="s">
        <v>1556</v>
      </c>
      <c r="E144" s="55" t="s">
        <v>65</v>
      </c>
      <c r="F144" s="55" t="s">
        <v>401</v>
      </c>
      <c r="G144" s="55" t="s">
        <v>1414</v>
      </c>
      <c r="H144" s="55" t="s">
        <v>1408</v>
      </c>
      <c r="I144" s="183">
        <v>17324</v>
      </c>
      <c r="J144" s="183">
        <v>17107</v>
      </c>
      <c r="K144" s="183">
        <v>17107</v>
      </c>
      <c r="L144" s="183">
        <v>17107</v>
      </c>
      <c r="M144" s="8" t="s">
        <v>1548</v>
      </c>
      <c r="N144" s="16" t="s">
        <v>1410</v>
      </c>
      <c r="O144" s="16"/>
    </row>
    <row r="145" spans="1:15" ht="100.9">
      <c r="A145" s="385"/>
      <c r="B145" s="385"/>
      <c r="C145" s="55" t="s">
        <v>1546</v>
      </c>
      <c r="D145" s="55" t="s">
        <v>1557</v>
      </c>
      <c r="E145" s="55" t="s">
        <v>65</v>
      </c>
      <c r="F145" s="55" t="s">
        <v>401</v>
      </c>
      <c r="G145" s="55" t="s">
        <v>1414</v>
      </c>
      <c r="H145" s="55" t="s">
        <v>1412</v>
      </c>
      <c r="I145" s="183">
        <v>2246</v>
      </c>
      <c r="J145" s="183">
        <v>1892</v>
      </c>
      <c r="K145" s="183">
        <v>1892</v>
      </c>
      <c r="L145" s="183">
        <v>1892</v>
      </c>
      <c r="M145" s="8" t="s">
        <v>1548</v>
      </c>
      <c r="N145" s="16" t="s">
        <v>1410</v>
      </c>
      <c r="O145" s="16"/>
    </row>
    <row r="146" spans="1:15" ht="100.9">
      <c r="A146" s="385"/>
      <c r="B146" s="385"/>
      <c r="C146" s="55" t="s">
        <v>1546</v>
      </c>
      <c r="D146" s="55" t="s">
        <v>1558</v>
      </c>
      <c r="E146" s="55" t="s">
        <v>65</v>
      </c>
      <c r="F146" s="55" t="s">
        <v>401</v>
      </c>
      <c r="G146" s="55" t="s">
        <v>1417</v>
      </c>
      <c r="H146" s="55" t="s">
        <v>1408</v>
      </c>
      <c r="I146" s="183">
        <v>922</v>
      </c>
      <c r="J146" s="183">
        <v>917</v>
      </c>
      <c r="K146" s="183">
        <v>917</v>
      </c>
      <c r="L146" s="183">
        <v>917</v>
      </c>
      <c r="M146" s="8" t="s">
        <v>1548</v>
      </c>
      <c r="N146" s="16" t="s">
        <v>1410</v>
      </c>
      <c r="O146" s="16"/>
    </row>
    <row r="147" spans="1:15" ht="100.9">
      <c r="A147" s="385"/>
      <c r="B147" s="385"/>
      <c r="C147" s="55" t="s">
        <v>1546</v>
      </c>
      <c r="D147" s="55" t="s">
        <v>1559</v>
      </c>
      <c r="E147" s="55" t="s">
        <v>65</v>
      </c>
      <c r="F147" s="55" t="s">
        <v>401</v>
      </c>
      <c r="G147" s="55" t="s">
        <v>1417</v>
      </c>
      <c r="H147" s="55" t="s">
        <v>1412</v>
      </c>
      <c r="I147" s="183">
        <v>514</v>
      </c>
      <c r="J147" s="183">
        <v>539</v>
      </c>
      <c r="K147" s="183">
        <v>539</v>
      </c>
      <c r="L147" s="183">
        <v>539</v>
      </c>
      <c r="M147" s="8" t="s">
        <v>1548</v>
      </c>
      <c r="N147" s="16" t="s">
        <v>1410</v>
      </c>
      <c r="O147" s="16"/>
    </row>
    <row r="148" spans="1:15" ht="100.9">
      <c r="A148" s="385"/>
      <c r="B148" s="385"/>
      <c r="C148" s="55" t="s">
        <v>1546</v>
      </c>
      <c r="D148" s="55" t="s">
        <v>1560</v>
      </c>
      <c r="E148" s="55" t="s">
        <v>65</v>
      </c>
      <c r="F148" s="55" t="s">
        <v>407</v>
      </c>
      <c r="G148" s="55" t="s">
        <v>1407</v>
      </c>
      <c r="H148" s="55" t="s">
        <v>1408</v>
      </c>
      <c r="I148" s="183">
        <v>46351</v>
      </c>
      <c r="J148" s="183">
        <v>45392</v>
      </c>
      <c r="K148" s="183">
        <v>45392</v>
      </c>
      <c r="L148" s="183">
        <v>45392</v>
      </c>
      <c r="M148" s="8" t="s">
        <v>1548</v>
      </c>
      <c r="N148" s="16" t="s">
        <v>1410</v>
      </c>
      <c r="O148" s="16"/>
    </row>
    <row r="149" spans="1:15" ht="100.9">
      <c r="A149" s="385"/>
      <c r="B149" s="385"/>
      <c r="C149" s="55" t="s">
        <v>1546</v>
      </c>
      <c r="D149" s="55" t="s">
        <v>1561</v>
      </c>
      <c r="E149" s="55" t="s">
        <v>65</v>
      </c>
      <c r="F149" s="55" t="s">
        <v>407</v>
      </c>
      <c r="G149" s="55" t="s">
        <v>1407</v>
      </c>
      <c r="H149" s="55" t="s">
        <v>1412</v>
      </c>
      <c r="I149" s="183">
        <v>1619</v>
      </c>
      <c r="J149" s="183">
        <v>1520</v>
      </c>
      <c r="K149" s="183">
        <v>1520</v>
      </c>
      <c r="L149" s="183">
        <v>1520</v>
      </c>
      <c r="M149" s="8" t="s">
        <v>1548</v>
      </c>
      <c r="N149" s="16" t="s">
        <v>1410</v>
      </c>
      <c r="O149" s="16"/>
    </row>
    <row r="150" spans="1:15" ht="100.9">
      <c r="A150" s="385"/>
      <c r="B150" s="385"/>
      <c r="C150" s="55" t="s">
        <v>1546</v>
      </c>
      <c r="D150" s="55" t="s">
        <v>1562</v>
      </c>
      <c r="E150" s="55" t="s">
        <v>65</v>
      </c>
      <c r="F150" s="55" t="s">
        <v>407</v>
      </c>
      <c r="G150" s="55" t="s">
        <v>1414</v>
      </c>
      <c r="H150" s="55" t="s">
        <v>1408</v>
      </c>
      <c r="I150" s="183">
        <v>26729</v>
      </c>
      <c r="J150" s="183">
        <v>27152</v>
      </c>
      <c r="K150" s="183">
        <v>27152</v>
      </c>
      <c r="L150" s="183">
        <v>27152</v>
      </c>
      <c r="M150" s="8" t="s">
        <v>1548</v>
      </c>
      <c r="N150" s="16" t="s">
        <v>1410</v>
      </c>
      <c r="O150" s="16"/>
    </row>
    <row r="151" spans="1:15" ht="100.9">
      <c r="A151" s="385"/>
      <c r="B151" s="385"/>
      <c r="C151" s="55" t="s">
        <v>1546</v>
      </c>
      <c r="D151" s="55" t="s">
        <v>1563</v>
      </c>
      <c r="E151" s="55" t="s">
        <v>65</v>
      </c>
      <c r="F151" s="55" t="s">
        <v>407</v>
      </c>
      <c r="G151" s="55" t="s">
        <v>1414</v>
      </c>
      <c r="H151" s="55" t="s">
        <v>1412</v>
      </c>
      <c r="I151" s="183">
        <v>1726</v>
      </c>
      <c r="J151" s="183">
        <v>1673</v>
      </c>
      <c r="K151" s="183">
        <v>1673</v>
      </c>
      <c r="L151" s="183">
        <v>1673</v>
      </c>
      <c r="M151" s="8" t="s">
        <v>1548</v>
      </c>
      <c r="N151" s="16" t="s">
        <v>1410</v>
      </c>
      <c r="O151" s="16"/>
    </row>
    <row r="152" spans="1:15" ht="100.9">
      <c r="A152" s="385"/>
      <c r="B152" s="385"/>
      <c r="C152" s="55" t="s">
        <v>1546</v>
      </c>
      <c r="D152" s="55" t="s">
        <v>1564</v>
      </c>
      <c r="E152" s="55" t="s">
        <v>65</v>
      </c>
      <c r="F152" s="55" t="s">
        <v>407</v>
      </c>
      <c r="G152" s="55" t="s">
        <v>1417</v>
      </c>
      <c r="H152" s="55" t="s">
        <v>1408</v>
      </c>
      <c r="I152" s="183">
        <v>1602</v>
      </c>
      <c r="J152" s="183">
        <v>1703</v>
      </c>
      <c r="K152" s="183">
        <v>1703</v>
      </c>
      <c r="L152" s="183">
        <v>1703</v>
      </c>
      <c r="M152" s="8" t="s">
        <v>1548</v>
      </c>
      <c r="N152" s="16" t="s">
        <v>1410</v>
      </c>
      <c r="O152" s="16"/>
    </row>
    <row r="153" spans="1:15" ht="100.9">
      <c r="A153" s="385"/>
      <c r="B153" s="385"/>
      <c r="C153" s="55" t="s">
        <v>1546</v>
      </c>
      <c r="D153" s="55" t="s">
        <v>1565</v>
      </c>
      <c r="E153" s="55" t="s">
        <v>65</v>
      </c>
      <c r="F153" s="55" t="s">
        <v>407</v>
      </c>
      <c r="G153" s="55" t="s">
        <v>1417</v>
      </c>
      <c r="H153" s="55" t="s">
        <v>1412</v>
      </c>
      <c r="I153" s="183">
        <v>197</v>
      </c>
      <c r="J153" s="183">
        <v>214</v>
      </c>
      <c r="K153" s="183">
        <v>214</v>
      </c>
      <c r="L153" s="183">
        <v>214</v>
      </c>
      <c r="M153" s="8" t="s">
        <v>1548</v>
      </c>
      <c r="N153" s="16" t="s">
        <v>1410</v>
      </c>
      <c r="O153" s="16"/>
    </row>
    <row r="154" spans="1:15" ht="57.6">
      <c r="A154" s="385"/>
      <c r="B154" s="385"/>
      <c r="C154" s="55" t="s">
        <v>1566</v>
      </c>
      <c r="D154" s="55" t="s">
        <v>1567</v>
      </c>
      <c r="E154" s="55" t="s">
        <v>65</v>
      </c>
      <c r="F154" s="55" t="s">
        <v>584</v>
      </c>
      <c r="G154" s="55" t="s">
        <v>1407</v>
      </c>
      <c r="H154" s="55" t="s">
        <v>1408</v>
      </c>
      <c r="I154" s="183">
        <v>65</v>
      </c>
      <c r="J154" s="183">
        <v>63</v>
      </c>
      <c r="K154" s="183">
        <v>63</v>
      </c>
      <c r="L154" s="183">
        <v>63</v>
      </c>
      <c r="M154" s="8" t="s">
        <v>1568</v>
      </c>
      <c r="N154" s="16" t="s">
        <v>1410</v>
      </c>
      <c r="O154" s="16"/>
    </row>
    <row r="155" spans="1:15" ht="57.6">
      <c r="A155" s="385"/>
      <c r="B155" s="385"/>
      <c r="C155" s="55" t="s">
        <v>1566</v>
      </c>
      <c r="D155" s="55" t="s">
        <v>1569</v>
      </c>
      <c r="E155" s="55" t="s">
        <v>65</v>
      </c>
      <c r="F155" s="55" t="s">
        <v>584</v>
      </c>
      <c r="G155" s="55" t="s">
        <v>1407</v>
      </c>
      <c r="H155" s="55" t="s">
        <v>1412</v>
      </c>
      <c r="I155" s="183">
        <v>378</v>
      </c>
      <c r="J155" s="183">
        <v>374</v>
      </c>
      <c r="K155" s="183">
        <v>374</v>
      </c>
      <c r="L155" s="183">
        <v>374</v>
      </c>
      <c r="M155" s="8" t="s">
        <v>1568</v>
      </c>
      <c r="N155" s="16" t="s">
        <v>1410</v>
      </c>
      <c r="O155" s="16"/>
    </row>
    <row r="156" spans="1:15" ht="57.6">
      <c r="A156" s="385"/>
      <c r="B156" s="385"/>
      <c r="C156" s="55" t="s">
        <v>1566</v>
      </c>
      <c r="D156" s="55" t="s">
        <v>1570</v>
      </c>
      <c r="E156" s="55" t="s">
        <v>65</v>
      </c>
      <c r="F156" s="55" t="s">
        <v>584</v>
      </c>
      <c r="G156" s="55" t="s">
        <v>1414</v>
      </c>
      <c r="H156" s="55" t="s">
        <v>1408</v>
      </c>
      <c r="I156" s="183">
        <v>21</v>
      </c>
      <c r="J156" s="183">
        <v>21</v>
      </c>
      <c r="K156" s="183">
        <v>21</v>
      </c>
      <c r="L156" s="183">
        <v>21</v>
      </c>
      <c r="M156" s="8" t="s">
        <v>1568</v>
      </c>
      <c r="N156" s="16" t="s">
        <v>1410</v>
      </c>
      <c r="O156" s="16"/>
    </row>
    <row r="157" spans="1:15" ht="57.6">
      <c r="A157" s="385"/>
      <c r="B157" s="385"/>
      <c r="C157" s="55" t="s">
        <v>1566</v>
      </c>
      <c r="D157" s="55" t="s">
        <v>1571</v>
      </c>
      <c r="E157" s="55" t="s">
        <v>65</v>
      </c>
      <c r="F157" s="55" t="s">
        <v>584</v>
      </c>
      <c r="G157" s="55" t="s">
        <v>1414</v>
      </c>
      <c r="H157" s="55" t="s">
        <v>1412</v>
      </c>
      <c r="I157" s="183">
        <v>219</v>
      </c>
      <c r="J157" s="183">
        <v>218</v>
      </c>
      <c r="K157" s="183">
        <v>218</v>
      </c>
      <c r="L157" s="183">
        <v>218</v>
      </c>
      <c r="M157" s="8" t="s">
        <v>1568</v>
      </c>
      <c r="N157" s="16" t="s">
        <v>1410</v>
      </c>
      <c r="O157" s="16"/>
    </row>
    <row r="158" spans="1:15" ht="57.6">
      <c r="A158" s="385"/>
      <c r="B158" s="385"/>
      <c r="C158" s="55" t="s">
        <v>1566</v>
      </c>
      <c r="D158" s="55" t="s">
        <v>1572</v>
      </c>
      <c r="E158" s="55" t="s">
        <v>65</v>
      </c>
      <c r="F158" s="55" t="s">
        <v>584</v>
      </c>
      <c r="G158" s="55" t="s">
        <v>1417</v>
      </c>
      <c r="H158" s="55" t="s">
        <v>1408</v>
      </c>
      <c r="I158" s="183">
        <v>6</v>
      </c>
      <c r="J158" s="183">
        <v>6</v>
      </c>
      <c r="K158" s="183">
        <v>6</v>
      </c>
      <c r="L158" s="183">
        <v>6</v>
      </c>
      <c r="M158" s="8" t="s">
        <v>1568</v>
      </c>
      <c r="N158" s="16" t="s">
        <v>1410</v>
      </c>
      <c r="O158" s="16"/>
    </row>
    <row r="159" spans="1:15" ht="57.6">
      <c r="A159" s="385"/>
      <c r="B159" s="385"/>
      <c r="C159" s="55" t="s">
        <v>1566</v>
      </c>
      <c r="D159" s="55" t="s">
        <v>1573</v>
      </c>
      <c r="E159" s="55" t="s">
        <v>65</v>
      </c>
      <c r="F159" s="55" t="s">
        <v>584</v>
      </c>
      <c r="G159" s="55" t="s">
        <v>1417</v>
      </c>
      <c r="H159" s="55" t="s">
        <v>1412</v>
      </c>
      <c r="I159" s="183">
        <v>107</v>
      </c>
      <c r="J159" s="183">
        <v>103</v>
      </c>
      <c r="K159" s="183">
        <v>103</v>
      </c>
      <c r="L159" s="183">
        <v>103</v>
      </c>
      <c r="M159" s="8" t="s">
        <v>1568</v>
      </c>
      <c r="N159" s="16" t="s">
        <v>1410</v>
      </c>
      <c r="O159" s="16"/>
    </row>
    <row r="160" spans="1:15" ht="57.6">
      <c r="A160" s="385"/>
      <c r="B160" s="385"/>
      <c r="C160" s="55" t="s">
        <v>1566</v>
      </c>
      <c r="D160" s="55" t="s">
        <v>1574</v>
      </c>
      <c r="E160" s="55" t="s">
        <v>65</v>
      </c>
      <c r="F160" s="55" t="s">
        <v>401</v>
      </c>
      <c r="G160" s="55" t="s">
        <v>1407</v>
      </c>
      <c r="H160" s="55" t="s">
        <v>1408</v>
      </c>
      <c r="I160" s="183">
        <v>11</v>
      </c>
      <c r="J160" s="183">
        <v>12</v>
      </c>
      <c r="K160" s="183">
        <v>12</v>
      </c>
      <c r="L160" s="183">
        <v>12</v>
      </c>
      <c r="M160" s="8" t="s">
        <v>1568</v>
      </c>
      <c r="N160" s="16" t="s">
        <v>1410</v>
      </c>
      <c r="O160" s="16"/>
    </row>
    <row r="161" spans="1:15" ht="57.6">
      <c r="A161" s="385"/>
      <c r="B161" s="385"/>
      <c r="C161" s="55" t="s">
        <v>1566</v>
      </c>
      <c r="D161" s="55" t="s">
        <v>1575</v>
      </c>
      <c r="E161" s="55" t="s">
        <v>65</v>
      </c>
      <c r="F161" s="55" t="s">
        <v>401</v>
      </c>
      <c r="G161" s="55" t="s">
        <v>1407</v>
      </c>
      <c r="H161" s="55" t="s">
        <v>1412</v>
      </c>
      <c r="I161" s="183">
        <v>14</v>
      </c>
      <c r="J161" s="183">
        <v>13</v>
      </c>
      <c r="K161" s="183">
        <v>13</v>
      </c>
      <c r="L161" s="183">
        <v>13</v>
      </c>
      <c r="M161" s="8" t="s">
        <v>1568</v>
      </c>
      <c r="N161" s="16" t="s">
        <v>1410</v>
      </c>
      <c r="O161" s="16"/>
    </row>
    <row r="162" spans="1:15" ht="57.6">
      <c r="A162" s="385"/>
      <c r="B162" s="385"/>
      <c r="C162" s="55" t="s">
        <v>1566</v>
      </c>
      <c r="D162" s="55" t="s">
        <v>1576</v>
      </c>
      <c r="E162" s="55" t="s">
        <v>65</v>
      </c>
      <c r="F162" s="55" t="s">
        <v>401</v>
      </c>
      <c r="G162" s="55" t="s">
        <v>1414</v>
      </c>
      <c r="H162" s="55" t="s">
        <v>1408</v>
      </c>
      <c r="I162" s="183">
        <v>11</v>
      </c>
      <c r="J162" s="183">
        <v>10</v>
      </c>
      <c r="K162" s="183">
        <v>10</v>
      </c>
      <c r="L162" s="183">
        <v>10</v>
      </c>
      <c r="M162" s="8" t="s">
        <v>1568</v>
      </c>
      <c r="N162" s="16" t="s">
        <v>1410</v>
      </c>
      <c r="O162" s="16"/>
    </row>
    <row r="163" spans="1:15" ht="57.6">
      <c r="A163" s="385"/>
      <c r="B163" s="385"/>
      <c r="C163" s="55" t="s">
        <v>1566</v>
      </c>
      <c r="D163" s="55" t="s">
        <v>1577</v>
      </c>
      <c r="E163" s="55" t="s">
        <v>65</v>
      </c>
      <c r="F163" s="55" t="s">
        <v>401</v>
      </c>
      <c r="G163" s="55" t="s">
        <v>1414</v>
      </c>
      <c r="H163" s="55" t="s">
        <v>1412</v>
      </c>
      <c r="I163" s="183">
        <v>38</v>
      </c>
      <c r="J163" s="183">
        <v>37</v>
      </c>
      <c r="K163" s="183">
        <v>37</v>
      </c>
      <c r="L163" s="183">
        <v>37</v>
      </c>
      <c r="M163" s="8" t="s">
        <v>1568</v>
      </c>
      <c r="N163" s="16" t="s">
        <v>1410</v>
      </c>
      <c r="O163" s="16"/>
    </row>
    <row r="164" spans="1:15" ht="57.6">
      <c r="A164" s="385"/>
      <c r="B164" s="385"/>
      <c r="C164" s="55" t="s">
        <v>1566</v>
      </c>
      <c r="D164" s="55" t="s">
        <v>1578</v>
      </c>
      <c r="E164" s="55" t="s">
        <v>65</v>
      </c>
      <c r="F164" s="55" t="s">
        <v>401</v>
      </c>
      <c r="G164" s="55" t="s">
        <v>1417</v>
      </c>
      <c r="H164" s="55" t="s">
        <v>1408</v>
      </c>
      <c r="I164" s="183">
        <v>5</v>
      </c>
      <c r="J164" s="183">
        <v>5</v>
      </c>
      <c r="K164" s="183">
        <v>5</v>
      </c>
      <c r="L164" s="183">
        <v>5</v>
      </c>
      <c r="M164" s="8" t="s">
        <v>1568</v>
      </c>
      <c r="N164" s="16" t="s">
        <v>1410</v>
      </c>
      <c r="O164" s="16"/>
    </row>
    <row r="165" spans="1:15" ht="57.6">
      <c r="A165" s="385"/>
      <c r="B165" s="385"/>
      <c r="C165" s="55" t="s">
        <v>1566</v>
      </c>
      <c r="D165" s="55" t="s">
        <v>1579</v>
      </c>
      <c r="E165" s="55" t="s">
        <v>65</v>
      </c>
      <c r="F165" s="55" t="s">
        <v>401</v>
      </c>
      <c r="G165" s="55" t="s">
        <v>1417</v>
      </c>
      <c r="H165" s="55" t="s">
        <v>1412</v>
      </c>
      <c r="I165" s="183">
        <v>31</v>
      </c>
      <c r="J165" s="183">
        <v>29</v>
      </c>
      <c r="K165" s="183">
        <v>29</v>
      </c>
      <c r="L165" s="183">
        <v>29</v>
      </c>
      <c r="M165" s="8" t="s">
        <v>1568</v>
      </c>
      <c r="N165" s="16" t="s">
        <v>1410</v>
      </c>
      <c r="O165" s="16"/>
    </row>
    <row r="166" spans="1:15" ht="57.6">
      <c r="A166" s="385"/>
      <c r="B166" s="385"/>
      <c r="C166" s="55" t="s">
        <v>1566</v>
      </c>
      <c r="D166" s="55" t="s">
        <v>1580</v>
      </c>
      <c r="E166" s="55" t="s">
        <v>65</v>
      </c>
      <c r="F166" s="55" t="s">
        <v>407</v>
      </c>
      <c r="G166" s="55" t="s">
        <v>1407</v>
      </c>
      <c r="H166" s="55" t="s">
        <v>1408</v>
      </c>
      <c r="I166" s="183">
        <v>15</v>
      </c>
      <c r="J166" s="183">
        <v>15</v>
      </c>
      <c r="K166" s="183">
        <v>15</v>
      </c>
      <c r="L166" s="183">
        <v>15</v>
      </c>
      <c r="M166" s="8" t="s">
        <v>1568</v>
      </c>
      <c r="N166" s="16" t="s">
        <v>1410</v>
      </c>
      <c r="O166" s="16"/>
    </row>
    <row r="167" spans="1:15" ht="57.6">
      <c r="A167" s="385"/>
      <c r="B167" s="385"/>
      <c r="C167" s="55" t="s">
        <v>1566</v>
      </c>
      <c r="D167" s="55" t="s">
        <v>1581</v>
      </c>
      <c r="E167" s="55" t="s">
        <v>65</v>
      </c>
      <c r="F167" s="55" t="s">
        <v>407</v>
      </c>
      <c r="G167" s="55" t="s">
        <v>1407</v>
      </c>
      <c r="H167" s="55" t="s">
        <v>1412</v>
      </c>
      <c r="I167" s="183">
        <v>8</v>
      </c>
      <c r="J167" s="183">
        <v>8</v>
      </c>
      <c r="K167" s="183">
        <v>8</v>
      </c>
      <c r="L167" s="183">
        <v>8</v>
      </c>
      <c r="M167" s="8" t="s">
        <v>1568</v>
      </c>
      <c r="N167" s="16" t="s">
        <v>1410</v>
      </c>
      <c r="O167" s="16"/>
    </row>
    <row r="168" spans="1:15" ht="57.6">
      <c r="A168" s="385"/>
      <c r="B168" s="385"/>
      <c r="C168" s="55" t="s">
        <v>1566</v>
      </c>
      <c r="D168" s="55" t="s">
        <v>1582</v>
      </c>
      <c r="E168" s="55" t="s">
        <v>65</v>
      </c>
      <c r="F168" s="55" t="s">
        <v>407</v>
      </c>
      <c r="G168" s="55" t="s">
        <v>1414</v>
      </c>
      <c r="H168" s="55" t="s">
        <v>1408</v>
      </c>
      <c r="I168" s="183">
        <v>23</v>
      </c>
      <c r="J168" s="183">
        <v>23</v>
      </c>
      <c r="K168" s="183">
        <v>23</v>
      </c>
      <c r="L168" s="183">
        <v>23</v>
      </c>
      <c r="M168" s="8" t="s">
        <v>1568</v>
      </c>
      <c r="N168" s="16" t="s">
        <v>1410</v>
      </c>
      <c r="O168" s="16"/>
    </row>
    <row r="169" spans="1:15" ht="57.6">
      <c r="A169" s="385"/>
      <c r="B169" s="385"/>
      <c r="C169" s="55" t="s">
        <v>1566</v>
      </c>
      <c r="D169" s="55" t="s">
        <v>1583</v>
      </c>
      <c r="E169" s="55" t="s">
        <v>65</v>
      </c>
      <c r="F169" s="55" t="s">
        <v>407</v>
      </c>
      <c r="G169" s="55" t="s">
        <v>1414</v>
      </c>
      <c r="H169" s="55" t="s">
        <v>1412</v>
      </c>
      <c r="I169" s="183">
        <v>38</v>
      </c>
      <c r="J169" s="183">
        <v>38</v>
      </c>
      <c r="K169" s="183">
        <v>38</v>
      </c>
      <c r="L169" s="183">
        <v>38</v>
      </c>
      <c r="M169" s="8" t="s">
        <v>1568</v>
      </c>
      <c r="N169" s="16" t="s">
        <v>1410</v>
      </c>
      <c r="O169" s="16"/>
    </row>
    <row r="170" spans="1:15" ht="57.6">
      <c r="A170" s="385"/>
      <c r="B170" s="385"/>
      <c r="C170" s="55" t="s">
        <v>1566</v>
      </c>
      <c r="D170" s="55" t="s">
        <v>1584</v>
      </c>
      <c r="E170" s="55" t="s">
        <v>65</v>
      </c>
      <c r="F170" s="55" t="s">
        <v>407</v>
      </c>
      <c r="G170" s="55" t="s">
        <v>1417</v>
      </c>
      <c r="H170" s="55" t="s">
        <v>1408</v>
      </c>
      <c r="I170" s="183">
        <v>1</v>
      </c>
      <c r="J170" s="183">
        <v>1</v>
      </c>
      <c r="K170" s="183">
        <v>1</v>
      </c>
      <c r="L170" s="183">
        <v>1</v>
      </c>
      <c r="M170" s="8" t="s">
        <v>1568</v>
      </c>
      <c r="N170" s="16" t="s">
        <v>1410</v>
      </c>
      <c r="O170" s="16"/>
    </row>
    <row r="171" spans="1:15" ht="57.6">
      <c r="A171" s="385"/>
      <c r="B171" s="385"/>
      <c r="C171" s="55" t="s">
        <v>1566</v>
      </c>
      <c r="D171" s="55" t="s">
        <v>1585</v>
      </c>
      <c r="E171" s="55" t="s">
        <v>65</v>
      </c>
      <c r="F171" s="55" t="s">
        <v>407</v>
      </c>
      <c r="G171" s="55" t="s">
        <v>1417</v>
      </c>
      <c r="H171" s="55" t="s">
        <v>1412</v>
      </c>
      <c r="I171" s="183">
        <v>5</v>
      </c>
      <c r="J171" s="183">
        <v>5</v>
      </c>
      <c r="K171" s="183">
        <v>5</v>
      </c>
      <c r="L171" s="183">
        <v>5</v>
      </c>
      <c r="M171" s="8" t="s">
        <v>1568</v>
      </c>
      <c r="N171" s="16" t="s">
        <v>1410</v>
      </c>
      <c r="O171" s="16"/>
    </row>
    <row r="172" spans="1:15" ht="57.6">
      <c r="A172" s="385"/>
      <c r="B172" s="385"/>
      <c r="C172" s="55" t="s">
        <v>1586</v>
      </c>
      <c r="D172" s="55" t="s">
        <v>1587</v>
      </c>
      <c r="E172" s="55" t="s">
        <v>65</v>
      </c>
      <c r="F172" s="55" t="s">
        <v>584</v>
      </c>
      <c r="G172" s="55" t="s">
        <v>1407</v>
      </c>
      <c r="H172" s="55" t="s">
        <v>1408</v>
      </c>
      <c r="I172" s="183">
        <v>12</v>
      </c>
      <c r="J172" s="183">
        <v>11</v>
      </c>
      <c r="K172" s="183">
        <v>11</v>
      </c>
      <c r="L172" s="183">
        <v>11</v>
      </c>
      <c r="M172" s="8" t="s">
        <v>1588</v>
      </c>
      <c r="N172" s="16" t="s">
        <v>1410</v>
      </c>
      <c r="O172" s="16"/>
    </row>
    <row r="173" spans="1:15" ht="57.6">
      <c r="A173" s="385"/>
      <c r="B173" s="385"/>
      <c r="C173" s="55" t="s">
        <v>1586</v>
      </c>
      <c r="D173" s="55" t="s">
        <v>1589</v>
      </c>
      <c r="E173" s="55" t="s">
        <v>65</v>
      </c>
      <c r="F173" s="55" t="s">
        <v>584</v>
      </c>
      <c r="G173" s="55" t="s">
        <v>1407</v>
      </c>
      <c r="H173" s="55" t="s">
        <v>1412</v>
      </c>
      <c r="I173" s="183">
        <v>11</v>
      </c>
      <c r="J173" s="183">
        <v>14</v>
      </c>
      <c r="K173" s="183">
        <v>14</v>
      </c>
      <c r="L173" s="183">
        <v>14</v>
      </c>
      <c r="M173" s="8" t="s">
        <v>1588</v>
      </c>
      <c r="N173" s="16" t="s">
        <v>1410</v>
      </c>
      <c r="O173" s="16"/>
    </row>
    <row r="174" spans="1:15" ht="57.6">
      <c r="A174" s="385"/>
      <c r="B174" s="385"/>
      <c r="C174" s="55" t="s">
        <v>1586</v>
      </c>
      <c r="D174" s="55" t="s">
        <v>1590</v>
      </c>
      <c r="E174" s="55" t="s">
        <v>65</v>
      </c>
      <c r="F174" s="55" t="s">
        <v>584</v>
      </c>
      <c r="G174" s="55" t="s">
        <v>1414</v>
      </c>
      <c r="H174" s="55" t="s">
        <v>1408</v>
      </c>
      <c r="I174" s="183">
        <v>24</v>
      </c>
      <c r="J174" s="183">
        <v>22</v>
      </c>
      <c r="K174" s="183">
        <v>22</v>
      </c>
      <c r="L174" s="183">
        <v>22</v>
      </c>
      <c r="M174" s="8" t="s">
        <v>1588</v>
      </c>
      <c r="N174" s="16" t="s">
        <v>1410</v>
      </c>
      <c r="O174" s="16"/>
    </row>
    <row r="175" spans="1:15" ht="57.6">
      <c r="A175" s="385"/>
      <c r="B175" s="385"/>
      <c r="C175" s="55" t="s">
        <v>1586</v>
      </c>
      <c r="D175" s="55" t="s">
        <v>1591</v>
      </c>
      <c r="E175" s="55" t="s">
        <v>65</v>
      </c>
      <c r="F175" s="55" t="s">
        <v>584</v>
      </c>
      <c r="G175" s="55" t="s">
        <v>1414</v>
      </c>
      <c r="H175" s="55" t="s">
        <v>1412</v>
      </c>
      <c r="I175" s="183">
        <v>14</v>
      </c>
      <c r="J175" s="183">
        <v>15</v>
      </c>
      <c r="K175" s="183">
        <v>15</v>
      </c>
      <c r="L175" s="183">
        <v>15</v>
      </c>
      <c r="M175" s="8" t="s">
        <v>1588</v>
      </c>
      <c r="N175" s="16" t="s">
        <v>1410</v>
      </c>
      <c r="O175" s="16"/>
    </row>
    <row r="176" spans="1:15" ht="57.6">
      <c r="A176" s="385"/>
      <c r="B176" s="385"/>
      <c r="C176" s="55" t="s">
        <v>1586</v>
      </c>
      <c r="D176" s="55" t="s">
        <v>1592</v>
      </c>
      <c r="E176" s="55" t="s">
        <v>65</v>
      </c>
      <c r="F176" s="55" t="s">
        <v>584</v>
      </c>
      <c r="G176" s="55" t="s">
        <v>1417</v>
      </c>
      <c r="H176" s="55" t="s">
        <v>1408</v>
      </c>
      <c r="I176" s="183">
        <v>0</v>
      </c>
      <c r="J176" s="183">
        <v>0</v>
      </c>
      <c r="K176" s="183">
        <v>0</v>
      </c>
      <c r="L176" s="183">
        <v>0</v>
      </c>
      <c r="M176" s="8" t="s">
        <v>1588</v>
      </c>
      <c r="N176" s="16" t="s">
        <v>1410</v>
      </c>
      <c r="O176" s="16"/>
    </row>
    <row r="177" spans="1:15" ht="57.6">
      <c r="A177" s="385"/>
      <c r="B177" s="385"/>
      <c r="C177" s="55" t="s">
        <v>1586</v>
      </c>
      <c r="D177" s="55" t="s">
        <v>1593</v>
      </c>
      <c r="E177" s="55" t="s">
        <v>65</v>
      </c>
      <c r="F177" s="55" t="s">
        <v>584</v>
      </c>
      <c r="G177" s="55" t="s">
        <v>1417</v>
      </c>
      <c r="H177" s="55" t="s">
        <v>1412</v>
      </c>
      <c r="I177" s="183">
        <v>9</v>
      </c>
      <c r="J177" s="183">
        <v>9</v>
      </c>
      <c r="K177" s="183">
        <v>9</v>
      </c>
      <c r="L177" s="183">
        <v>9</v>
      </c>
      <c r="M177" s="8" t="s">
        <v>1588</v>
      </c>
      <c r="N177" s="16" t="s">
        <v>1410</v>
      </c>
      <c r="O177" s="16"/>
    </row>
    <row r="178" spans="1:15" ht="57.6">
      <c r="A178" s="385"/>
      <c r="B178" s="385"/>
      <c r="C178" s="55" t="s">
        <v>1586</v>
      </c>
      <c r="D178" s="55" t="s">
        <v>1594</v>
      </c>
      <c r="E178" s="55" t="s">
        <v>65</v>
      </c>
      <c r="F178" s="55" t="s">
        <v>401</v>
      </c>
      <c r="G178" s="55" t="s">
        <v>1407</v>
      </c>
      <c r="H178" s="55" t="s">
        <v>1408</v>
      </c>
      <c r="I178" s="183">
        <v>122</v>
      </c>
      <c r="J178" s="183">
        <v>111</v>
      </c>
      <c r="K178" s="183">
        <v>111</v>
      </c>
      <c r="L178" s="183">
        <v>111</v>
      </c>
      <c r="M178" s="8" t="s">
        <v>1588</v>
      </c>
      <c r="N178" s="16" t="s">
        <v>1410</v>
      </c>
      <c r="O178" s="16"/>
    </row>
    <row r="179" spans="1:15" ht="57.6">
      <c r="A179" s="385"/>
      <c r="B179" s="385"/>
      <c r="C179" s="55" t="s">
        <v>1586</v>
      </c>
      <c r="D179" s="55" t="s">
        <v>1595</v>
      </c>
      <c r="E179" s="55" t="s">
        <v>65</v>
      </c>
      <c r="F179" s="55" t="s">
        <v>401</v>
      </c>
      <c r="G179" s="55" t="s">
        <v>1407</v>
      </c>
      <c r="H179" s="55" t="s">
        <v>1412</v>
      </c>
      <c r="I179" s="183">
        <v>93</v>
      </c>
      <c r="J179" s="183">
        <v>88</v>
      </c>
      <c r="K179" s="183">
        <v>88</v>
      </c>
      <c r="L179" s="183">
        <v>88</v>
      </c>
      <c r="M179" s="8" t="s">
        <v>1588</v>
      </c>
      <c r="N179" s="16" t="s">
        <v>1410</v>
      </c>
      <c r="O179" s="16"/>
    </row>
    <row r="180" spans="1:15" ht="57.6">
      <c r="A180" s="385"/>
      <c r="B180" s="385"/>
      <c r="C180" s="55" t="s">
        <v>1586</v>
      </c>
      <c r="D180" s="55" t="s">
        <v>1596</v>
      </c>
      <c r="E180" s="55" t="s">
        <v>65</v>
      </c>
      <c r="F180" s="55" t="s">
        <v>401</v>
      </c>
      <c r="G180" s="55" t="s">
        <v>1414</v>
      </c>
      <c r="H180" s="55" t="s">
        <v>1408</v>
      </c>
      <c r="I180" s="183">
        <v>134</v>
      </c>
      <c r="J180" s="183">
        <v>129</v>
      </c>
      <c r="K180" s="183">
        <v>129</v>
      </c>
      <c r="L180" s="183">
        <v>129</v>
      </c>
      <c r="M180" s="8" t="s">
        <v>1588</v>
      </c>
      <c r="N180" s="16" t="s">
        <v>1410</v>
      </c>
      <c r="O180" s="16"/>
    </row>
    <row r="181" spans="1:15" ht="57.6">
      <c r="A181" s="385"/>
      <c r="B181" s="385"/>
      <c r="C181" s="55" t="s">
        <v>1586</v>
      </c>
      <c r="D181" s="55" t="s">
        <v>1597</v>
      </c>
      <c r="E181" s="55" t="s">
        <v>65</v>
      </c>
      <c r="F181" s="55" t="s">
        <v>401</v>
      </c>
      <c r="G181" s="55" t="s">
        <v>1414</v>
      </c>
      <c r="H181" s="55" t="s">
        <v>1412</v>
      </c>
      <c r="I181" s="183">
        <v>181</v>
      </c>
      <c r="J181" s="183">
        <v>168</v>
      </c>
      <c r="K181" s="183">
        <v>168</v>
      </c>
      <c r="L181" s="183">
        <v>168</v>
      </c>
      <c r="M181" s="8" t="s">
        <v>1588</v>
      </c>
      <c r="N181" s="16" t="s">
        <v>1410</v>
      </c>
      <c r="O181" s="16"/>
    </row>
    <row r="182" spans="1:15" ht="57.6">
      <c r="A182" s="385"/>
      <c r="B182" s="385"/>
      <c r="C182" s="55" t="s">
        <v>1586</v>
      </c>
      <c r="D182" s="55" t="s">
        <v>1598</v>
      </c>
      <c r="E182" s="55" t="s">
        <v>65</v>
      </c>
      <c r="F182" s="55" t="s">
        <v>401</v>
      </c>
      <c r="G182" s="55" t="s">
        <v>1417</v>
      </c>
      <c r="H182" s="55" t="s">
        <v>1408</v>
      </c>
      <c r="I182" s="183">
        <v>25</v>
      </c>
      <c r="J182" s="183">
        <v>23</v>
      </c>
      <c r="K182" s="183">
        <v>23</v>
      </c>
      <c r="L182" s="183">
        <v>23</v>
      </c>
      <c r="M182" s="8" t="s">
        <v>1588</v>
      </c>
      <c r="N182" s="16" t="s">
        <v>1410</v>
      </c>
      <c r="O182" s="16"/>
    </row>
    <row r="183" spans="1:15" ht="57.6">
      <c r="A183" s="385"/>
      <c r="B183" s="385"/>
      <c r="C183" s="55" t="s">
        <v>1586</v>
      </c>
      <c r="D183" s="55" t="s">
        <v>1599</v>
      </c>
      <c r="E183" s="55" t="s">
        <v>65</v>
      </c>
      <c r="F183" s="55" t="s">
        <v>401</v>
      </c>
      <c r="G183" s="55" t="s">
        <v>1417</v>
      </c>
      <c r="H183" s="55" t="s">
        <v>1412</v>
      </c>
      <c r="I183" s="183">
        <v>136</v>
      </c>
      <c r="J183" s="183">
        <v>120</v>
      </c>
      <c r="K183" s="183">
        <v>120</v>
      </c>
      <c r="L183" s="183">
        <v>120</v>
      </c>
      <c r="M183" s="8" t="s">
        <v>1588</v>
      </c>
      <c r="N183" s="16" t="s">
        <v>1410</v>
      </c>
      <c r="O183" s="16"/>
    </row>
    <row r="184" spans="1:15" ht="57.6">
      <c r="A184" s="385"/>
      <c r="B184" s="385"/>
      <c r="C184" s="55" t="s">
        <v>1586</v>
      </c>
      <c r="D184" s="55" t="s">
        <v>1600</v>
      </c>
      <c r="E184" s="55" t="s">
        <v>65</v>
      </c>
      <c r="F184" s="55" t="s">
        <v>407</v>
      </c>
      <c r="G184" s="55" t="s">
        <v>1407</v>
      </c>
      <c r="H184" s="55" t="s">
        <v>1408</v>
      </c>
      <c r="I184" s="183">
        <v>131</v>
      </c>
      <c r="J184" s="183">
        <v>128</v>
      </c>
      <c r="K184" s="183">
        <v>128</v>
      </c>
      <c r="L184" s="183">
        <v>128</v>
      </c>
      <c r="M184" s="8" t="s">
        <v>1588</v>
      </c>
      <c r="N184" s="16" t="s">
        <v>1410</v>
      </c>
      <c r="O184" s="16"/>
    </row>
    <row r="185" spans="1:15" ht="57.6">
      <c r="A185" s="385"/>
      <c r="B185" s="385"/>
      <c r="C185" s="55" t="s">
        <v>1586</v>
      </c>
      <c r="D185" s="55" t="s">
        <v>1601</v>
      </c>
      <c r="E185" s="55" t="s">
        <v>65</v>
      </c>
      <c r="F185" s="55" t="s">
        <v>407</v>
      </c>
      <c r="G185" s="55" t="s">
        <v>1407</v>
      </c>
      <c r="H185" s="55" t="s">
        <v>1412</v>
      </c>
      <c r="I185" s="183">
        <v>57</v>
      </c>
      <c r="J185" s="183">
        <v>52</v>
      </c>
      <c r="K185" s="183">
        <v>52</v>
      </c>
      <c r="L185" s="183">
        <v>52</v>
      </c>
      <c r="M185" s="8" t="s">
        <v>1588</v>
      </c>
      <c r="N185" s="16" t="s">
        <v>1410</v>
      </c>
      <c r="O185" s="16"/>
    </row>
    <row r="186" spans="1:15" ht="57.6">
      <c r="A186" s="385"/>
      <c r="B186" s="385"/>
      <c r="C186" s="55" t="s">
        <v>1586</v>
      </c>
      <c r="D186" s="55" t="s">
        <v>1602</v>
      </c>
      <c r="E186" s="55" t="s">
        <v>65</v>
      </c>
      <c r="F186" s="55" t="s">
        <v>407</v>
      </c>
      <c r="G186" s="55" t="s">
        <v>1414</v>
      </c>
      <c r="H186" s="55" t="s">
        <v>1408</v>
      </c>
      <c r="I186" s="183">
        <v>349</v>
      </c>
      <c r="J186" s="183">
        <v>339</v>
      </c>
      <c r="K186" s="183">
        <v>339</v>
      </c>
      <c r="L186" s="183">
        <v>339</v>
      </c>
      <c r="M186" s="8" t="s">
        <v>1588</v>
      </c>
      <c r="N186" s="16" t="s">
        <v>1410</v>
      </c>
      <c r="O186" s="16"/>
    </row>
    <row r="187" spans="1:15" ht="57.6">
      <c r="A187" s="385"/>
      <c r="B187" s="385"/>
      <c r="C187" s="55" t="s">
        <v>1586</v>
      </c>
      <c r="D187" s="55" t="s">
        <v>1603</v>
      </c>
      <c r="E187" s="55" t="s">
        <v>65</v>
      </c>
      <c r="F187" s="55" t="s">
        <v>407</v>
      </c>
      <c r="G187" s="55" t="s">
        <v>1414</v>
      </c>
      <c r="H187" s="55" t="s">
        <v>1412</v>
      </c>
      <c r="I187" s="183">
        <v>371</v>
      </c>
      <c r="J187" s="183">
        <v>342</v>
      </c>
      <c r="K187" s="183">
        <v>342</v>
      </c>
      <c r="L187" s="183">
        <v>342</v>
      </c>
      <c r="M187" s="8" t="s">
        <v>1588</v>
      </c>
      <c r="N187" s="16" t="s">
        <v>1410</v>
      </c>
      <c r="O187" s="16"/>
    </row>
    <row r="188" spans="1:15" ht="57.6">
      <c r="A188" s="385"/>
      <c r="B188" s="385"/>
      <c r="C188" s="55" t="s">
        <v>1586</v>
      </c>
      <c r="D188" s="55" t="s">
        <v>1604</v>
      </c>
      <c r="E188" s="55" t="s">
        <v>65</v>
      </c>
      <c r="F188" s="55" t="s">
        <v>407</v>
      </c>
      <c r="G188" s="55" t="s">
        <v>1417</v>
      </c>
      <c r="H188" s="55" t="s">
        <v>1408</v>
      </c>
      <c r="I188" s="183">
        <v>14</v>
      </c>
      <c r="J188" s="183">
        <v>13</v>
      </c>
      <c r="K188" s="183">
        <v>13</v>
      </c>
      <c r="L188" s="183">
        <v>13</v>
      </c>
      <c r="M188" s="8" t="s">
        <v>1588</v>
      </c>
      <c r="N188" s="16" t="s">
        <v>1410</v>
      </c>
      <c r="O188" s="16"/>
    </row>
    <row r="189" spans="1:15" ht="57.6">
      <c r="A189" s="385"/>
      <c r="B189" s="385"/>
      <c r="C189" s="55" t="s">
        <v>1586</v>
      </c>
      <c r="D189" s="55" t="s">
        <v>1605</v>
      </c>
      <c r="E189" s="55" t="s">
        <v>65</v>
      </c>
      <c r="F189" s="55" t="s">
        <v>407</v>
      </c>
      <c r="G189" s="55" t="s">
        <v>1417</v>
      </c>
      <c r="H189" s="55" t="s">
        <v>1412</v>
      </c>
      <c r="I189" s="183">
        <v>70</v>
      </c>
      <c r="J189" s="183">
        <v>63</v>
      </c>
      <c r="K189" s="183">
        <v>63</v>
      </c>
      <c r="L189" s="183">
        <v>63</v>
      </c>
      <c r="M189" s="8" t="s">
        <v>1588</v>
      </c>
      <c r="N189" s="16" t="s">
        <v>1410</v>
      </c>
      <c r="O189" s="16"/>
    </row>
    <row r="190" spans="1:15">
      <c r="A190" s="385"/>
      <c r="B190" s="385"/>
      <c r="C190" s="7"/>
      <c r="M190" s="7"/>
    </row>
    <row r="191" spans="1:15">
      <c r="A191" s="385"/>
      <c r="B191" s="385"/>
      <c r="C191" s="7"/>
      <c r="M191" s="7"/>
    </row>
    <row r="192" spans="1:15">
      <c r="A192" s="385"/>
      <c r="B192" s="385"/>
      <c r="C192" s="7"/>
      <c r="M192" s="7"/>
    </row>
    <row r="193" spans="1:13">
      <c r="A193" s="385"/>
      <c r="B193" s="385"/>
      <c r="C193" s="7"/>
      <c r="M193" s="7"/>
    </row>
    <row r="194" spans="1:13">
      <c r="A194" s="385"/>
      <c r="B194" s="385"/>
      <c r="C194" s="7"/>
      <c r="M194" s="7"/>
    </row>
    <row r="195" spans="1:13">
      <c r="A195" s="385"/>
      <c r="B195" s="385"/>
      <c r="C195" s="7"/>
      <c r="M195" s="7"/>
    </row>
    <row r="196" spans="1:13">
      <c r="A196" s="385"/>
      <c r="B196" s="385"/>
      <c r="C196" s="7"/>
      <c r="M196" s="7"/>
    </row>
    <row r="197" spans="1:13">
      <c r="A197" s="385"/>
      <c r="B197" s="385"/>
      <c r="C197" s="7"/>
      <c r="M197" s="7"/>
    </row>
    <row r="198" spans="1:13">
      <c r="A198" s="385"/>
      <c r="B198" s="385"/>
      <c r="C198" s="7"/>
      <c r="M198" s="7"/>
    </row>
    <row r="199" spans="1:13">
      <c r="A199" s="385"/>
      <c r="B199" s="385"/>
      <c r="C199" s="7"/>
      <c r="M199" s="7"/>
    </row>
    <row r="200" spans="1:13">
      <c r="A200" s="385"/>
      <c r="B200" s="385"/>
      <c r="C200" s="7"/>
      <c r="M200" s="7"/>
    </row>
    <row r="201" spans="1:13">
      <c r="A201" s="385"/>
      <c r="B201" s="385"/>
      <c r="C201" s="7"/>
      <c r="M201" s="7"/>
    </row>
    <row r="202" spans="1:13">
      <c r="A202" s="385"/>
      <c r="B202" s="385"/>
      <c r="C202" s="7"/>
      <c r="M202" s="7"/>
    </row>
    <row r="203" spans="1:13">
      <c r="A203" s="385"/>
      <c r="B203" s="385"/>
      <c r="C203" s="7"/>
      <c r="M203" s="7"/>
    </row>
    <row r="204" spans="1:13">
      <c r="A204" s="385"/>
      <c r="B204" s="385"/>
      <c r="C204" s="7"/>
      <c r="M204" s="7"/>
    </row>
    <row r="205" spans="1:13">
      <c r="A205" s="385"/>
      <c r="B205" s="385"/>
      <c r="C205" s="7"/>
      <c r="M205" s="7"/>
    </row>
    <row r="206" spans="1:13">
      <c r="A206" s="385"/>
      <c r="B206" s="385"/>
      <c r="C206" s="7"/>
      <c r="M206" s="7"/>
    </row>
    <row r="207" spans="1:13">
      <c r="A207" s="385"/>
      <c r="B207" s="385"/>
      <c r="C207" s="7"/>
      <c r="M207" s="7"/>
    </row>
    <row r="208" spans="1:13">
      <c r="A208" s="385"/>
      <c r="B208" s="385"/>
      <c r="C208" s="7"/>
      <c r="M208" s="7"/>
    </row>
    <row r="209" spans="1:13">
      <c r="A209" s="385"/>
      <c r="B209" s="385"/>
      <c r="C209" s="7"/>
      <c r="M209" s="7"/>
    </row>
    <row r="210" spans="1:13">
      <c r="A210" s="385"/>
      <c r="B210" s="385"/>
      <c r="C210" s="7"/>
      <c r="M210" s="7"/>
    </row>
    <row r="211" spans="1:13">
      <c r="A211" s="385"/>
      <c r="B211" s="385"/>
      <c r="C211" s="7"/>
      <c r="M211" s="7"/>
    </row>
    <row r="212" spans="1:13">
      <c r="A212" s="385"/>
      <c r="B212" s="385"/>
      <c r="C212" s="7"/>
      <c r="M212" s="7"/>
    </row>
    <row r="213" spans="1:13">
      <c r="A213" s="385"/>
      <c r="B213" s="385"/>
      <c r="C213" s="7"/>
      <c r="M213" s="7"/>
    </row>
    <row r="214" spans="1:13">
      <c r="A214" s="385"/>
      <c r="B214" s="385"/>
      <c r="C214" s="7"/>
      <c r="M214" s="7"/>
    </row>
    <row r="215" spans="1:13">
      <c r="A215" s="385"/>
      <c r="B215" s="385"/>
      <c r="C215" s="7"/>
      <c r="M215" s="7"/>
    </row>
    <row r="216" spans="1:13">
      <c r="A216" s="385"/>
      <c r="B216" s="385"/>
      <c r="C216" s="7"/>
      <c r="M216" s="7"/>
    </row>
    <row r="217" spans="1:13">
      <c r="A217" s="385"/>
      <c r="B217" s="385"/>
      <c r="C217" s="7"/>
      <c r="M217" s="7"/>
    </row>
    <row r="218" spans="1:13">
      <c r="A218" s="385"/>
      <c r="B218" s="385"/>
      <c r="C218" s="7"/>
      <c r="M218" s="7"/>
    </row>
    <row r="219" spans="1:13">
      <c r="A219" s="385"/>
      <c r="B219" s="385"/>
      <c r="C219" s="7"/>
      <c r="M219" s="7"/>
    </row>
    <row r="220" spans="1:13">
      <c r="A220" s="385"/>
      <c r="B220" s="385"/>
      <c r="C220" s="7"/>
      <c r="M220" s="7"/>
    </row>
    <row r="221" spans="1:13">
      <c r="A221" s="385"/>
      <c r="B221" s="385"/>
      <c r="C221" s="7"/>
      <c r="M221" s="7"/>
    </row>
    <row r="222" spans="1:13">
      <c r="A222" s="385"/>
      <c r="B222" s="385"/>
      <c r="C222" s="7"/>
      <c r="M222" s="7"/>
    </row>
    <row r="223" spans="1:13">
      <c r="A223" s="385"/>
      <c r="B223" s="385"/>
      <c r="C223" s="7"/>
      <c r="M223" s="7"/>
    </row>
    <row r="224" spans="1:13">
      <c r="A224" s="385"/>
      <c r="B224" s="385"/>
      <c r="C224" s="7"/>
      <c r="M224" s="7"/>
    </row>
    <row r="225" spans="1:13">
      <c r="A225" s="385"/>
      <c r="B225" s="385"/>
      <c r="C225" s="7"/>
      <c r="M225" s="7"/>
    </row>
    <row r="226" spans="1:13">
      <c r="A226" s="385"/>
      <c r="B226" s="385"/>
    </row>
  </sheetData>
  <autoFilter ref="A9:O189" xr:uid="{019F4AAB-590A-4BD2-863C-5CA10D04743A}"/>
  <mergeCells count="216">
    <mergeCell ref="A223:B223"/>
    <mergeCell ref="A224:B224"/>
    <mergeCell ref="A225:B225"/>
    <mergeCell ref="A226:B226"/>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1:B11"/>
    <mergeCell ref="A12:B12"/>
    <mergeCell ref="A19:B19"/>
    <mergeCell ref="A20:B20"/>
    <mergeCell ref="A21:B21"/>
    <mergeCell ref="A22:B22"/>
    <mergeCell ref="A23:B23"/>
    <mergeCell ref="A24:B24"/>
    <mergeCell ref="A13:B13"/>
    <mergeCell ref="A14:B14"/>
    <mergeCell ref="A15:B15"/>
    <mergeCell ref="A16:B16"/>
    <mergeCell ref="A17:B17"/>
    <mergeCell ref="A18:B18"/>
  </mergeCells>
  <dataValidations disablePrompts="1" count="1">
    <dataValidation allowBlank="1" showInputMessage="1" showErrorMessage="1" sqref="O10:O189" xr:uid="{0E01E3AC-B199-4333-9D7F-07665B45ABC3}"/>
  </dataValidations>
  <pageMargins left="0.7" right="0.7" top="0.75" bottom="0.75" header="0.3" footer="0.3"/>
  <pageSetup paperSize="5"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6">
    <pageSetUpPr fitToPage="1"/>
  </sheetPr>
  <dimension ref="A1:AX154"/>
  <sheetViews>
    <sheetView zoomScale="80" zoomScaleNormal="80" workbookViewId="0">
      <selection sqref="A1:B1"/>
    </sheetView>
  </sheetViews>
  <sheetFormatPr defaultColWidth="9.42578125" defaultRowHeight="14.45"/>
  <cols>
    <col min="1" max="1" width="21.42578125" style="7" customWidth="1"/>
    <col min="2" max="2" width="12" style="7" customWidth="1"/>
    <col min="3" max="3" width="52.5703125" style="1" customWidth="1"/>
    <col min="4" max="4" width="11.5703125" style="7" customWidth="1"/>
    <col min="5" max="5" width="14.42578125" style="7" customWidth="1"/>
    <col min="6" max="6" width="16.5703125" style="7" customWidth="1"/>
    <col min="7" max="7" width="9.42578125" style="7" bestFit="1" customWidth="1"/>
    <col min="8" max="8" width="10.42578125" style="7" bestFit="1" customWidth="1"/>
    <col min="9" max="9" width="18.42578125" style="46" customWidth="1"/>
    <col min="10" max="10" width="11.5703125" style="46" customWidth="1"/>
    <col min="11" max="12" width="7.42578125" style="46" customWidth="1"/>
    <col min="13" max="13" width="42.5703125" style="1" customWidth="1"/>
    <col min="14" max="14" width="100.5703125" style="1" customWidth="1"/>
    <col min="15" max="15" width="13.42578125" style="7" bestFit="1" customWidth="1"/>
    <col min="16" max="16384" width="9.42578125" style="7"/>
  </cols>
  <sheetData>
    <row r="1" spans="1:50">
      <c r="A1" s="385"/>
      <c r="B1" s="385"/>
    </row>
    <row r="2" spans="1:50">
      <c r="A2" s="222"/>
      <c r="B2" s="222"/>
    </row>
    <row r="3" spans="1:50" ht="15" thickBot="1">
      <c r="A3" s="222"/>
      <c r="B3" s="222"/>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row>
    <row r="4" spans="1:50">
      <c r="A4" s="222"/>
      <c r="B4" s="222"/>
      <c r="C4" s="10" t="s">
        <v>375</v>
      </c>
      <c r="D4" s="13" t="str">
        <f>IF('Cover Sheet Tables 1-15'!$D$8 = "", "",'Cover Sheet Tables 1-15'!$D$8)</f>
        <v>Southern California Edison</v>
      </c>
      <c r="E4" s="244" t="s">
        <v>377</v>
      </c>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row>
    <row r="5" spans="1:50">
      <c r="A5" s="222"/>
      <c r="B5" s="222"/>
      <c r="C5" s="11" t="s">
        <v>378</v>
      </c>
      <c r="D5" s="31">
        <v>8</v>
      </c>
      <c r="E5" s="363" t="s">
        <v>1606</v>
      </c>
      <c r="F5" s="364"/>
      <c r="G5" s="364"/>
      <c r="H5" s="364"/>
      <c r="I5" s="364"/>
      <c r="J5" s="364"/>
      <c r="K5" s="364"/>
      <c r="L5" s="364"/>
      <c r="M5" s="364"/>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row>
    <row r="6" spans="1:50" ht="15" thickBot="1">
      <c r="A6" s="222"/>
      <c r="B6" s="222"/>
      <c r="C6" s="12" t="s">
        <v>12</v>
      </c>
      <c r="D6" s="14">
        <f>'Cover Sheet Tables 1-15'!D12</f>
        <v>45413</v>
      </c>
      <c r="E6" s="363"/>
      <c r="F6" s="364"/>
      <c r="G6" s="364"/>
      <c r="H6" s="364"/>
      <c r="I6" s="364"/>
      <c r="J6" s="364"/>
      <c r="K6" s="364"/>
      <c r="L6" s="364"/>
      <c r="M6" s="364"/>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row>
    <row r="7" spans="1:50">
      <c r="A7" s="222"/>
      <c r="B7" s="222"/>
      <c r="I7" s="173" t="s">
        <v>757</v>
      </c>
      <c r="J7" s="174" t="s">
        <v>382</v>
      </c>
      <c r="K7" s="158"/>
      <c r="L7" s="158"/>
    </row>
    <row r="8" spans="1:50">
      <c r="A8" s="222"/>
      <c r="B8" s="222"/>
      <c r="C8" s="3" t="s">
        <v>1607</v>
      </c>
      <c r="D8" s="2"/>
      <c r="E8" s="2"/>
      <c r="F8" s="2"/>
      <c r="G8" s="2"/>
      <c r="H8" s="2"/>
      <c r="I8" s="175" t="s">
        <v>11</v>
      </c>
      <c r="J8" s="177"/>
      <c r="K8" s="177"/>
      <c r="L8" s="177"/>
      <c r="M8" s="6"/>
      <c r="N8" s="49"/>
    </row>
    <row r="9" spans="1:50">
      <c r="A9" s="222"/>
      <c r="B9" s="222"/>
      <c r="C9" s="4" t="s">
        <v>384</v>
      </c>
      <c r="D9" s="4" t="s">
        <v>385</v>
      </c>
      <c r="E9" s="4" t="s">
        <v>390</v>
      </c>
      <c r="F9" s="4" t="s">
        <v>389</v>
      </c>
      <c r="G9" s="4" t="s">
        <v>1403</v>
      </c>
      <c r="H9" s="4" t="s">
        <v>1404</v>
      </c>
      <c r="I9" s="160">
        <v>2024</v>
      </c>
      <c r="J9" s="161">
        <v>2023</v>
      </c>
      <c r="K9" s="161">
        <v>2024</v>
      </c>
      <c r="L9" s="161">
        <v>2025</v>
      </c>
      <c r="M9" s="4" t="s">
        <v>393</v>
      </c>
      <c r="N9" s="4" t="s">
        <v>394</v>
      </c>
      <c r="O9" s="5" t="s">
        <v>395</v>
      </c>
    </row>
    <row r="10" spans="1:50" ht="38.85" customHeight="1">
      <c r="A10" s="222" t="s">
        <v>396</v>
      </c>
      <c r="B10" s="222"/>
      <c r="C10" s="191" t="s">
        <v>1608</v>
      </c>
      <c r="D10" s="54" t="s">
        <v>1406</v>
      </c>
      <c r="E10" s="54" t="s">
        <v>424</v>
      </c>
      <c r="F10" s="54" t="s">
        <v>584</v>
      </c>
      <c r="G10" s="54" t="s">
        <v>1407</v>
      </c>
      <c r="H10" s="54" t="s">
        <v>1408</v>
      </c>
      <c r="I10" s="261">
        <v>3</v>
      </c>
      <c r="J10" s="178">
        <v>0</v>
      </c>
      <c r="K10" s="178">
        <v>0</v>
      </c>
      <c r="L10" s="179" t="s">
        <v>1609</v>
      </c>
      <c r="M10" s="16" t="s">
        <v>1409</v>
      </c>
      <c r="N10" s="16" t="s">
        <v>1610</v>
      </c>
      <c r="O10" s="33"/>
    </row>
    <row r="11" spans="1:50" ht="38.85" customHeight="1">
      <c r="A11" s="222"/>
      <c r="B11" s="222"/>
      <c r="C11" s="191" t="s">
        <v>1608</v>
      </c>
      <c r="D11" s="54" t="s">
        <v>1411</v>
      </c>
      <c r="E11" s="54" t="s">
        <v>424</v>
      </c>
      <c r="F11" s="54" t="s">
        <v>584</v>
      </c>
      <c r="G11" s="54" t="s">
        <v>1407</v>
      </c>
      <c r="H11" s="54" t="s">
        <v>1412</v>
      </c>
      <c r="I11" s="262">
        <v>-7</v>
      </c>
      <c r="J11" s="178">
        <v>0</v>
      </c>
      <c r="K11" s="178">
        <v>0.04</v>
      </c>
      <c r="L11" s="178" t="s">
        <v>1609</v>
      </c>
      <c r="M11" s="16" t="s">
        <v>1409</v>
      </c>
      <c r="N11" s="16" t="s">
        <v>1610</v>
      </c>
      <c r="O11" s="35"/>
    </row>
    <row r="12" spans="1:50" ht="38.85" customHeight="1">
      <c r="A12" s="222"/>
      <c r="B12" s="222"/>
      <c r="C12" s="191" t="s">
        <v>1608</v>
      </c>
      <c r="D12" s="54" t="s">
        <v>1413</v>
      </c>
      <c r="E12" s="54" t="s">
        <v>424</v>
      </c>
      <c r="F12" s="54" t="s">
        <v>584</v>
      </c>
      <c r="G12" s="54" t="s">
        <v>1414</v>
      </c>
      <c r="H12" s="54" t="s">
        <v>1408</v>
      </c>
      <c r="I12" s="262">
        <v>1</v>
      </c>
      <c r="J12" s="178">
        <v>0</v>
      </c>
      <c r="K12" s="178">
        <v>0.17</v>
      </c>
      <c r="L12" s="178" t="s">
        <v>1609</v>
      </c>
      <c r="M12" s="16" t="s">
        <v>1409</v>
      </c>
      <c r="N12" s="16" t="s">
        <v>1610</v>
      </c>
      <c r="O12" s="35"/>
    </row>
    <row r="13" spans="1:50" ht="38.85" customHeight="1">
      <c r="A13" s="222"/>
      <c r="B13" s="222"/>
      <c r="C13" s="191" t="s">
        <v>1608</v>
      </c>
      <c r="D13" s="54" t="s">
        <v>1415</v>
      </c>
      <c r="E13" s="54" t="s">
        <v>424</v>
      </c>
      <c r="F13" s="54" t="s">
        <v>584</v>
      </c>
      <c r="G13" s="54" t="s">
        <v>1414</v>
      </c>
      <c r="H13" s="54" t="s">
        <v>1412</v>
      </c>
      <c r="I13" s="262">
        <v>4</v>
      </c>
      <c r="J13" s="178">
        <v>0</v>
      </c>
      <c r="K13" s="178">
        <v>0</v>
      </c>
      <c r="L13" s="178" t="s">
        <v>1609</v>
      </c>
      <c r="M13" s="16" t="s">
        <v>1409</v>
      </c>
      <c r="N13" s="16" t="s">
        <v>1610</v>
      </c>
      <c r="O13" s="35"/>
    </row>
    <row r="14" spans="1:50" ht="38.85" customHeight="1">
      <c r="A14" s="222"/>
      <c r="B14" s="222"/>
      <c r="C14" s="191" t="s">
        <v>1608</v>
      </c>
      <c r="D14" s="54" t="s">
        <v>1416</v>
      </c>
      <c r="E14" s="54" t="s">
        <v>424</v>
      </c>
      <c r="F14" s="54" t="s">
        <v>584</v>
      </c>
      <c r="G14" s="54" t="s">
        <v>1417</v>
      </c>
      <c r="H14" s="54" t="s">
        <v>1408</v>
      </c>
      <c r="I14" s="262">
        <v>0</v>
      </c>
      <c r="J14" s="178">
        <v>0</v>
      </c>
      <c r="K14" s="178">
        <v>0</v>
      </c>
      <c r="L14" s="178" t="s">
        <v>1609</v>
      </c>
      <c r="M14" s="16" t="s">
        <v>1409</v>
      </c>
      <c r="N14" s="16" t="s">
        <v>1610</v>
      </c>
      <c r="O14" s="35"/>
    </row>
    <row r="15" spans="1:50" ht="38.85" customHeight="1">
      <c r="A15" s="222"/>
      <c r="B15" s="222"/>
      <c r="C15" s="191" t="s">
        <v>1608</v>
      </c>
      <c r="D15" s="54" t="s">
        <v>1418</v>
      </c>
      <c r="E15" s="54" t="s">
        <v>424</v>
      </c>
      <c r="F15" s="54" t="s">
        <v>584</v>
      </c>
      <c r="G15" s="54" t="s">
        <v>1417</v>
      </c>
      <c r="H15" s="54" t="s">
        <v>1412</v>
      </c>
      <c r="I15" s="262">
        <v>1</v>
      </c>
      <c r="J15" s="178">
        <v>0</v>
      </c>
      <c r="K15" s="178">
        <v>0</v>
      </c>
      <c r="L15" s="178" t="s">
        <v>1609</v>
      </c>
      <c r="M15" s="16" t="s">
        <v>1409</v>
      </c>
      <c r="N15" s="16" t="s">
        <v>1610</v>
      </c>
      <c r="O15" s="35"/>
    </row>
    <row r="16" spans="1:50" ht="38.85" customHeight="1">
      <c r="A16" s="222"/>
      <c r="B16" s="222"/>
      <c r="C16" s="191" t="s">
        <v>1608</v>
      </c>
      <c r="D16" s="54" t="s">
        <v>1419</v>
      </c>
      <c r="E16" s="54" t="s">
        <v>424</v>
      </c>
      <c r="F16" s="54" t="s">
        <v>401</v>
      </c>
      <c r="G16" s="54" t="s">
        <v>1407</v>
      </c>
      <c r="H16" s="54" t="s">
        <v>1408</v>
      </c>
      <c r="I16" s="262">
        <v>0</v>
      </c>
      <c r="J16" s="178">
        <v>0.01</v>
      </c>
      <c r="K16" s="178">
        <v>1.1499999999999999</v>
      </c>
      <c r="L16" s="178" t="s">
        <v>1609</v>
      </c>
      <c r="M16" s="16" t="s">
        <v>1409</v>
      </c>
      <c r="N16" s="16" t="s">
        <v>1610</v>
      </c>
      <c r="O16" s="35"/>
    </row>
    <row r="17" spans="1:15" ht="38.85" customHeight="1">
      <c r="A17" s="222"/>
      <c r="B17" s="222"/>
      <c r="C17" s="191" t="s">
        <v>1608</v>
      </c>
      <c r="D17" s="54" t="s">
        <v>1420</v>
      </c>
      <c r="E17" s="54" t="s">
        <v>424</v>
      </c>
      <c r="F17" s="54" t="s">
        <v>401</v>
      </c>
      <c r="G17" s="54" t="s">
        <v>1407</v>
      </c>
      <c r="H17" s="54" t="s">
        <v>1412</v>
      </c>
      <c r="I17" s="262">
        <v>-1</v>
      </c>
      <c r="J17" s="178">
        <v>0</v>
      </c>
      <c r="K17" s="178">
        <v>0.15</v>
      </c>
      <c r="L17" s="178" t="s">
        <v>1609</v>
      </c>
      <c r="M17" s="16" t="s">
        <v>1409</v>
      </c>
      <c r="N17" s="16" t="s">
        <v>1610</v>
      </c>
      <c r="O17" s="35"/>
    </row>
    <row r="18" spans="1:15" ht="38.85" customHeight="1">
      <c r="A18" s="222"/>
      <c r="B18" s="222"/>
      <c r="C18" s="191" t="s">
        <v>1608</v>
      </c>
      <c r="D18" s="54" t="s">
        <v>1421</v>
      </c>
      <c r="E18" s="54" t="s">
        <v>424</v>
      </c>
      <c r="F18" s="54" t="s">
        <v>401</v>
      </c>
      <c r="G18" s="54" t="s">
        <v>1414</v>
      </c>
      <c r="H18" s="54" t="s">
        <v>1408</v>
      </c>
      <c r="I18" s="262">
        <v>-4</v>
      </c>
      <c r="J18" s="178">
        <v>0.06</v>
      </c>
      <c r="K18" s="178">
        <v>2.0499999999999998</v>
      </c>
      <c r="L18" s="178" t="s">
        <v>1609</v>
      </c>
      <c r="M18" s="16" t="s">
        <v>1409</v>
      </c>
      <c r="N18" s="16" t="s">
        <v>1610</v>
      </c>
      <c r="O18" s="35"/>
    </row>
    <row r="19" spans="1:15" ht="38.85" customHeight="1">
      <c r="A19" s="222"/>
      <c r="B19" s="222"/>
      <c r="C19" s="191" t="s">
        <v>1608</v>
      </c>
      <c r="D19" s="54" t="s">
        <v>1422</v>
      </c>
      <c r="E19" s="54" t="s">
        <v>424</v>
      </c>
      <c r="F19" s="54" t="s">
        <v>401</v>
      </c>
      <c r="G19" s="54" t="s">
        <v>1414</v>
      </c>
      <c r="H19" s="54" t="s">
        <v>1412</v>
      </c>
      <c r="I19" s="262">
        <v>-7</v>
      </c>
      <c r="J19" s="178">
        <v>0</v>
      </c>
      <c r="K19" s="178">
        <v>3.01</v>
      </c>
      <c r="L19" s="178" t="s">
        <v>1609</v>
      </c>
      <c r="M19" s="16" t="s">
        <v>1409</v>
      </c>
      <c r="N19" s="16" t="s">
        <v>1610</v>
      </c>
      <c r="O19" s="35"/>
    </row>
    <row r="20" spans="1:15" ht="38.85" customHeight="1">
      <c r="A20" s="222"/>
      <c r="B20" s="222"/>
      <c r="C20" s="191" t="s">
        <v>1608</v>
      </c>
      <c r="D20" s="54" t="s">
        <v>1423</v>
      </c>
      <c r="E20" s="54" t="s">
        <v>424</v>
      </c>
      <c r="F20" s="54" t="s">
        <v>401</v>
      </c>
      <c r="G20" s="54" t="s">
        <v>1417</v>
      </c>
      <c r="H20" s="54" t="s">
        <v>1408</v>
      </c>
      <c r="I20" s="262">
        <v>1</v>
      </c>
      <c r="J20" s="178">
        <v>0</v>
      </c>
      <c r="K20" s="178">
        <v>0</v>
      </c>
      <c r="L20" s="178" t="s">
        <v>1609</v>
      </c>
      <c r="M20" s="16" t="s">
        <v>1409</v>
      </c>
      <c r="N20" s="16" t="s">
        <v>1610</v>
      </c>
      <c r="O20" s="35"/>
    </row>
    <row r="21" spans="1:15" ht="38.85" customHeight="1">
      <c r="A21" s="222"/>
      <c r="B21" s="222"/>
      <c r="C21" s="191" t="s">
        <v>1608</v>
      </c>
      <c r="D21" s="54" t="s">
        <v>1424</v>
      </c>
      <c r="E21" s="54" t="s">
        <v>424</v>
      </c>
      <c r="F21" s="54" t="s">
        <v>401</v>
      </c>
      <c r="G21" s="54" t="s">
        <v>1417</v>
      </c>
      <c r="H21" s="54" t="s">
        <v>1412</v>
      </c>
      <c r="I21" s="262">
        <v>-5</v>
      </c>
      <c r="J21" s="178">
        <v>0</v>
      </c>
      <c r="K21" s="178">
        <v>0</v>
      </c>
      <c r="L21" s="178" t="s">
        <v>1609</v>
      </c>
      <c r="M21" s="16" t="s">
        <v>1409</v>
      </c>
      <c r="N21" s="16" t="s">
        <v>1610</v>
      </c>
      <c r="O21" s="35"/>
    </row>
    <row r="22" spans="1:15" ht="38.85" customHeight="1">
      <c r="A22" s="222"/>
      <c r="B22" s="222"/>
      <c r="C22" s="191" t="s">
        <v>1608</v>
      </c>
      <c r="D22" s="54" t="s">
        <v>1425</v>
      </c>
      <c r="E22" s="54" t="s">
        <v>424</v>
      </c>
      <c r="F22" s="54" t="s">
        <v>407</v>
      </c>
      <c r="G22" s="54" t="s">
        <v>1407</v>
      </c>
      <c r="H22" s="54" t="s">
        <v>1408</v>
      </c>
      <c r="I22" s="262">
        <v>-3</v>
      </c>
      <c r="J22" s="178">
        <v>0.05</v>
      </c>
      <c r="K22" s="178">
        <v>0.28000000000000003</v>
      </c>
      <c r="L22" s="178" t="s">
        <v>1609</v>
      </c>
      <c r="M22" s="16" t="s">
        <v>1409</v>
      </c>
      <c r="N22" s="16" t="s">
        <v>1610</v>
      </c>
      <c r="O22" s="35"/>
    </row>
    <row r="23" spans="1:15" ht="38.85" customHeight="1">
      <c r="A23" s="222"/>
      <c r="B23" s="222"/>
      <c r="C23" s="191" t="s">
        <v>1608</v>
      </c>
      <c r="D23" s="54" t="s">
        <v>1426</v>
      </c>
      <c r="E23" s="54" t="s">
        <v>424</v>
      </c>
      <c r="F23" s="54" t="s">
        <v>407</v>
      </c>
      <c r="G23" s="54" t="s">
        <v>1407</v>
      </c>
      <c r="H23" s="54" t="s">
        <v>1412</v>
      </c>
      <c r="I23" s="262">
        <v>-2</v>
      </c>
      <c r="J23" s="178">
        <v>0</v>
      </c>
      <c r="K23" s="178">
        <v>0</v>
      </c>
      <c r="L23" s="178" t="s">
        <v>1609</v>
      </c>
      <c r="M23" s="16" t="s">
        <v>1409</v>
      </c>
      <c r="N23" s="16" t="s">
        <v>1610</v>
      </c>
      <c r="O23" s="35"/>
    </row>
    <row r="24" spans="1:15" ht="38.85" customHeight="1">
      <c r="A24" s="222"/>
      <c r="B24" s="222"/>
      <c r="C24" s="191" t="s">
        <v>1608</v>
      </c>
      <c r="D24" s="54" t="s">
        <v>1427</v>
      </c>
      <c r="E24" s="54" t="s">
        <v>424</v>
      </c>
      <c r="F24" s="54" t="s">
        <v>407</v>
      </c>
      <c r="G24" s="54" t="s">
        <v>1414</v>
      </c>
      <c r="H24" s="54" t="s">
        <v>1408</v>
      </c>
      <c r="I24" s="262">
        <v>-10</v>
      </c>
      <c r="J24" s="178">
        <v>0.66</v>
      </c>
      <c r="K24" s="178">
        <v>16.45</v>
      </c>
      <c r="L24" s="178" t="s">
        <v>1609</v>
      </c>
      <c r="M24" s="16" t="s">
        <v>1409</v>
      </c>
      <c r="N24" s="16" t="s">
        <v>1610</v>
      </c>
      <c r="O24" s="35"/>
    </row>
    <row r="25" spans="1:15" ht="38.85" customHeight="1">
      <c r="A25" s="222"/>
      <c r="B25" s="222"/>
      <c r="C25" s="191" t="s">
        <v>1608</v>
      </c>
      <c r="D25" s="54" t="s">
        <v>1428</v>
      </c>
      <c r="E25" s="54" t="s">
        <v>424</v>
      </c>
      <c r="F25" s="54" t="s">
        <v>407</v>
      </c>
      <c r="G25" s="54" t="s">
        <v>1414</v>
      </c>
      <c r="H25" s="54" t="s">
        <v>1412</v>
      </c>
      <c r="I25" s="262">
        <v>-15</v>
      </c>
      <c r="J25" s="178">
        <v>0</v>
      </c>
      <c r="K25" s="178">
        <v>2.69</v>
      </c>
      <c r="L25" s="178" t="s">
        <v>1609</v>
      </c>
      <c r="M25" s="16" t="s">
        <v>1409</v>
      </c>
      <c r="N25" s="16" t="s">
        <v>1610</v>
      </c>
      <c r="O25" s="35"/>
    </row>
    <row r="26" spans="1:15" ht="38.85" customHeight="1">
      <c r="A26" s="222"/>
      <c r="B26" s="222"/>
      <c r="C26" s="191" t="s">
        <v>1608</v>
      </c>
      <c r="D26" s="54" t="s">
        <v>1429</v>
      </c>
      <c r="E26" s="54" t="s">
        <v>424</v>
      </c>
      <c r="F26" s="54" t="s">
        <v>407</v>
      </c>
      <c r="G26" s="54" t="s">
        <v>1417</v>
      </c>
      <c r="H26" s="54" t="s">
        <v>1408</v>
      </c>
      <c r="I26" s="262">
        <v>-1</v>
      </c>
      <c r="J26" s="178">
        <v>0</v>
      </c>
      <c r="K26" s="178">
        <v>0</v>
      </c>
      <c r="L26" s="178" t="s">
        <v>1609</v>
      </c>
      <c r="M26" s="16" t="s">
        <v>1409</v>
      </c>
      <c r="N26" s="16" t="s">
        <v>1610</v>
      </c>
      <c r="O26" s="35"/>
    </row>
    <row r="27" spans="1:15" ht="38.85" customHeight="1">
      <c r="A27" s="222"/>
      <c r="B27" s="222"/>
      <c r="C27" s="191" t="s">
        <v>1608</v>
      </c>
      <c r="D27" s="54" t="s">
        <v>1430</v>
      </c>
      <c r="E27" s="54" t="s">
        <v>424</v>
      </c>
      <c r="F27" s="54" t="s">
        <v>407</v>
      </c>
      <c r="G27" s="54" t="s">
        <v>1417</v>
      </c>
      <c r="H27" s="54" t="s">
        <v>1412</v>
      </c>
      <c r="I27" s="262">
        <v>-1</v>
      </c>
      <c r="J27" s="178">
        <v>0</v>
      </c>
      <c r="K27" s="178">
        <v>0</v>
      </c>
      <c r="L27" s="178" t="s">
        <v>1609</v>
      </c>
      <c r="M27" s="16" t="s">
        <v>1409</v>
      </c>
      <c r="N27" s="16" t="s">
        <v>1610</v>
      </c>
      <c r="O27" s="35"/>
    </row>
    <row r="28" spans="1:15" ht="38.85" customHeight="1">
      <c r="A28" s="222"/>
      <c r="B28" s="222"/>
      <c r="C28" s="191" t="s">
        <v>1608</v>
      </c>
      <c r="D28" s="54" t="s">
        <v>1431</v>
      </c>
      <c r="E28" s="54" t="s">
        <v>434</v>
      </c>
      <c r="F28" s="54" t="s">
        <v>584</v>
      </c>
      <c r="G28" s="54" t="s">
        <v>1407</v>
      </c>
      <c r="H28" s="54" t="s">
        <v>1408</v>
      </c>
      <c r="I28" s="262">
        <v>0</v>
      </c>
      <c r="J28" s="178" t="s">
        <v>1609</v>
      </c>
      <c r="K28" s="178" t="s">
        <v>1609</v>
      </c>
      <c r="L28" s="178" t="s">
        <v>1609</v>
      </c>
      <c r="M28" s="16" t="s">
        <v>1409</v>
      </c>
      <c r="N28" s="16" t="s">
        <v>1610</v>
      </c>
      <c r="O28" s="35"/>
    </row>
    <row r="29" spans="1:15" ht="38.85" customHeight="1">
      <c r="A29" s="222"/>
      <c r="B29" s="222"/>
      <c r="C29" s="191" t="s">
        <v>1608</v>
      </c>
      <c r="D29" s="54" t="s">
        <v>1432</v>
      </c>
      <c r="E29" s="54" t="s">
        <v>434</v>
      </c>
      <c r="F29" s="54" t="s">
        <v>584</v>
      </c>
      <c r="G29" s="54" t="s">
        <v>1407</v>
      </c>
      <c r="H29" s="54" t="s">
        <v>1412</v>
      </c>
      <c r="I29" s="262">
        <v>0</v>
      </c>
      <c r="J29" s="178" t="s">
        <v>1609</v>
      </c>
      <c r="K29" s="178" t="s">
        <v>1609</v>
      </c>
      <c r="L29" s="178" t="s">
        <v>1609</v>
      </c>
      <c r="M29" s="16" t="s">
        <v>1409</v>
      </c>
      <c r="N29" s="16" t="s">
        <v>1610</v>
      </c>
      <c r="O29" s="35"/>
    </row>
    <row r="30" spans="1:15" ht="38.85" customHeight="1">
      <c r="A30" s="222"/>
      <c r="B30" s="222"/>
      <c r="C30" s="191" t="s">
        <v>1608</v>
      </c>
      <c r="D30" s="54" t="s">
        <v>1433</v>
      </c>
      <c r="E30" s="54" t="s">
        <v>434</v>
      </c>
      <c r="F30" s="54" t="s">
        <v>584</v>
      </c>
      <c r="G30" s="54" t="s">
        <v>1414</v>
      </c>
      <c r="H30" s="54" t="s">
        <v>1408</v>
      </c>
      <c r="I30" s="262">
        <v>0</v>
      </c>
      <c r="J30" s="178" t="s">
        <v>1609</v>
      </c>
      <c r="K30" s="178" t="s">
        <v>1609</v>
      </c>
      <c r="L30" s="178" t="s">
        <v>1609</v>
      </c>
      <c r="M30" s="16" t="s">
        <v>1409</v>
      </c>
      <c r="N30" s="16" t="s">
        <v>1610</v>
      </c>
      <c r="O30" s="35"/>
    </row>
    <row r="31" spans="1:15" ht="38.85" customHeight="1">
      <c r="A31" s="222"/>
      <c r="B31" s="222"/>
      <c r="C31" s="191" t="s">
        <v>1608</v>
      </c>
      <c r="D31" s="54" t="s">
        <v>1434</v>
      </c>
      <c r="E31" s="54" t="s">
        <v>434</v>
      </c>
      <c r="F31" s="54" t="s">
        <v>584</v>
      </c>
      <c r="G31" s="54" t="s">
        <v>1414</v>
      </c>
      <c r="H31" s="54" t="s">
        <v>1412</v>
      </c>
      <c r="I31" s="262">
        <v>-2</v>
      </c>
      <c r="J31" s="178" t="s">
        <v>1609</v>
      </c>
      <c r="K31" s="178" t="s">
        <v>1609</v>
      </c>
      <c r="L31" s="178" t="s">
        <v>1609</v>
      </c>
      <c r="M31" s="16" t="s">
        <v>1409</v>
      </c>
      <c r="N31" s="16" t="s">
        <v>1610</v>
      </c>
      <c r="O31" s="35"/>
    </row>
    <row r="32" spans="1:15" ht="38.85" customHeight="1">
      <c r="A32" s="222"/>
      <c r="B32" s="222"/>
      <c r="C32" s="191" t="s">
        <v>1608</v>
      </c>
      <c r="D32" s="54" t="s">
        <v>1435</v>
      </c>
      <c r="E32" s="54" t="s">
        <v>434</v>
      </c>
      <c r="F32" s="54" t="s">
        <v>584</v>
      </c>
      <c r="G32" s="54" t="s">
        <v>1417</v>
      </c>
      <c r="H32" s="54" t="s">
        <v>1408</v>
      </c>
      <c r="I32" s="262">
        <v>0</v>
      </c>
      <c r="J32" s="178" t="s">
        <v>1609</v>
      </c>
      <c r="K32" s="178" t="s">
        <v>1609</v>
      </c>
      <c r="L32" s="178" t="s">
        <v>1609</v>
      </c>
      <c r="M32" s="16" t="s">
        <v>1409</v>
      </c>
      <c r="N32" s="16" t="s">
        <v>1610</v>
      </c>
      <c r="O32" s="35"/>
    </row>
    <row r="33" spans="1:15" ht="38.85" customHeight="1">
      <c r="A33" s="222"/>
      <c r="B33" s="222"/>
      <c r="C33" s="191" t="s">
        <v>1608</v>
      </c>
      <c r="D33" s="54" t="s">
        <v>1436</v>
      </c>
      <c r="E33" s="54" t="s">
        <v>434</v>
      </c>
      <c r="F33" s="54" t="s">
        <v>584</v>
      </c>
      <c r="G33" s="54" t="s">
        <v>1417</v>
      </c>
      <c r="H33" s="54" t="s">
        <v>1412</v>
      </c>
      <c r="I33" s="262">
        <v>0</v>
      </c>
      <c r="J33" s="178" t="s">
        <v>1609</v>
      </c>
      <c r="K33" s="178" t="s">
        <v>1609</v>
      </c>
      <c r="L33" s="178" t="s">
        <v>1609</v>
      </c>
      <c r="M33" s="16" t="s">
        <v>1409</v>
      </c>
      <c r="N33" s="16" t="s">
        <v>1610</v>
      </c>
      <c r="O33" s="35"/>
    </row>
    <row r="34" spans="1:15" ht="38.85" customHeight="1">
      <c r="A34" s="222"/>
      <c r="B34" s="222"/>
      <c r="C34" s="191" t="s">
        <v>1608</v>
      </c>
      <c r="D34" s="54" t="s">
        <v>1437</v>
      </c>
      <c r="E34" s="54" t="s">
        <v>434</v>
      </c>
      <c r="F34" s="54" t="s">
        <v>401</v>
      </c>
      <c r="G34" s="54" t="s">
        <v>1407</v>
      </c>
      <c r="H34" s="54" t="s">
        <v>1408</v>
      </c>
      <c r="I34" s="262">
        <v>0</v>
      </c>
      <c r="J34" s="178" t="s">
        <v>1609</v>
      </c>
      <c r="K34" s="178" t="s">
        <v>1609</v>
      </c>
      <c r="L34" s="178" t="s">
        <v>1609</v>
      </c>
      <c r="M34" s="16" t="s">
        <v>1409</v>
      </c>
      <c r="N34" s="16" t="s">
        <v>1610</v>
      </c>
      <c r="O34" s="35"/>
    </row>
    <row r="35" spans="1:15" ht="38.85" customHeight="1">
      <c r="A35" s="222"/>
      <c r="B35" s="222"/>
      <c r="C35" s="191" t="s">
        <v>1608</v>
      </c>
      <c r="D35" s="54" t="s">
        <v>1438</v>
      </c>
      <c r="E35" s="54" t="s">
        <v>434</v>
      </c>
      <c r="F35" s="54" t="s">
        <v>401</v>
      </c>
      <c r="G35" s="54" t="s">
        <v>1407</v>
      </c>
      <c r="H35" s="54" t="s">
        <v>1412</v>
      </c>
      <c r="I35" s="262">
        <v>0</v>
      </c>
      <c r="J35" s="178" t="s">
        <v>1609</v>
      </c>
      <c r="K35" s="178" t="s">
        <v>1609</v>
      </c>
      <c r="L35" s="178" t="s">
        <v>1609</v>
      </c>
      <c r="M35" s="16" t="s">
        <v>1409</v>
      </c>
      <c r="N35" s="16" t="s">
        <v>1610</v>
      </c>
      <c r="O35" s="35"/>
    </row>
    <row r="36" spans="1:15" ht="38.85" customHeight="1">
      <c r="A36" s="222"/>
      <c r="B36" s="222"/>
      <c r="C36" s="191" t="s">
        <v>1608</v>
      </c>
      <c r="D36" s="54" t="s">
        <v>1439</v>
      </c>
      <c r="E36" s="54" t="s">
        <v>434</v>
      </c>
      <c r="F36" s="54" t="s">
        <v>401</v>
      </c>
      <c r="G36" s="54" t="s">
        <v>1414</v>
      </c>
      <c r="H36" s="54" t="s">
        <v>1408</v>
      </c>
      <c r="I36" s="262">
        <v>0</v>
      </c>
      <c r="J36" s="178" t="s">
        <v>1609</v>
      </c>
      <c r="K36" s="178" t="s">
        <v>1609</v>
      </c>
      <c r="L36" s="178" t="s">
        <v>1609</v>
      </c>
      <c r="M36" s="16" t="s">
        <v>1409</v>
      </c>
      <c r="N36" s="16" t="s">
        <v>1610</v>
      </c>
      <c r="O36" s="35"/>
    </row>
    <row r="37" spans="1:15" ht="38.85" customHeight="1">
      <c r="A37" s="222"/>
      <c r="B37" s="222"/>
      <c r="C37" s="191" t="s">
        <v>1608</v>
      </c>
      <c r="D37" s="54" t="s">
        <v>1440</v>
      </c>
      <c r="E37" s="54" t="s">
        <v>434</v>
      </c>
      <c r="F37" s="54" t="s">
        <v>401</v>
      </c>
      <c r="G37" s="54" t="s">
        <v>1414</v>
      </c>
      <c r="H37" s="54" t="s">
        <v>1412</v>
      </c>
      <c r="I37" s="262">
        <v>0</v>
      </c>
      <c r="J37" s="178" t="s">
        <v>1609</v>
      </c>
      <c r="K37" s="178" t="s">
        <v>1609</v>
      </c>
      <c r="L37" s="178" t="s">
        <v>1609</v>
      </c>
      <c r="M37" s="16" t="s">
        <v>1409</v>
      </c>
      <c r="N37" s="16" t="s">
        <v>1610</v>
      </c>
      <c r="O37" s="35"/>
    </row>
    <row r="38" spans="1:15" ht="38.85" customHeight="1">
      <c r="A38" s="222" t="s">
        <v>396</v>
      </c>
      <c r="B38" s="222"/>
      <c r="C38" s="191" t="s">
        <v>1608</v>
      </c>
      <c r="D38" s="54" t="s">
        <v>1441</v>
      </c>
      <c r="E38" s="54" t="s">
        <v>434</v>
      </c>
      <c r="F38" s="54" t="s">
        <v>401</v>
      </c>
      <c r="G38" s="54" t="s">
        <v>1417</v>
      </c>
      <c r="H38" s="54" t="s">
        <v>1408</v>
      </c>
      <c r="I38" s="262">
        <v>0</v>
      </c>
      <c r="J38" s="178" t="s">
        <v>1609</v>
      </c>
      <c r="K38" s="178" t="s">
        <v>1609</v>
      </c>
      <c r="L38" s="178" t="s">
        <v>1609</v>
      </c>
      <c r="M38" s="16" t="s">
        <v>1409</v>
      </c>
      <c r="N38" s="16" t="s">
        <v>1610</v>
      </c>
      <c r="O38" s="35"/>
    </row>
    <row r="39" spans="1:15" ht="38.85" customHeight="1">
      <c r="A39" s="222"/>
      <c r="B39" s="222"/>
      <c r="C39" s="191" t="s">
        <v>1608</v>
      </c>
      <c r="D39" s="54" t="s">
        <v>1442</v>
      </c>
      <c r="E39" s="54" t="s">
        <v>434</v>
      </c>
      <c r="F39" s="54" t="s">
        <v>401</v>
      </c>
      <c r="G39" s="54" t="s">
        <v>1417</v>
      </c>
      <c r="H39" s="54" t="s">
        <v>1412</v>
      </c>
      <c r="I39" s="262">
        <v>0</v>
      </c>
      <c r="J39" s="178" t="s">
        <v>1609</v>
      </c>
      <c r="K39" s="178" t="s">
        <v>1609</v>
      </c>
      <c r="L39" s="178" t="s">
        <v>1609</v>
      </c>
      <c r="M39" s="16" t="s">
        <v>1409</v>
      </c>
      <c r="N39" s="16" t="s">
        <v>1610</v>
      </c>
      <c r="O39" s="35"/>
    </row>
    <row r="40" spans="1:15" ht="38.85" customHeight="1">
      <c r="A40" s="222"/>
      <c r="B40" s="222"/>
      <c r="C40" s="191" t="s">
        <v>1608</v>
      </c>
      <c r="D40" s="54" t="s">
        <v>1443</v>
      </c>
      <c r="E40" s="54" t="s">
        <v>434</v>
      </c>
      <c r="F40" s="54" t="s">
        <v>407</v>
      </c>
      <c r="G40" s="54" t="s">
        <v>1407</v>
      </c>
      <c r="H40" s="54" t="s">
        <v>1408</v>
      </c>
      <c r="I40" s="262">
        <v>0</v>
      </c>
      <c r="J40" s="178" t="s">
        <v>1609</v>
      </c>
      <c r="K40" s="178" t="s">
        <v>1609</v>
      </c>
      <c r="L40" s="178" t="s">
        <v>1609</v>
      </c>
      <c r="M40" s="16" t="s">
        <v>1409</v>
      </c>
      <c r="N40" s="16" t="s">
        <v>1610</v>
      </c>
      <c r="O40" s="35"/>
    </row>
    <row r="41" spans="1:15" ht="38.85" customHeight="1">
      <c r="A41" s="222"/>
      <c r="B41" s="222"/>
      <c r="C41" s="191" t="s">
        <v>1608</v>
      </c>
      <c r="D41" s="54" t="s">
        <v>1444</v>
      </c>
      <c r="E41" s="54" t="s">
        <v>434</v>
      </c>
      <c r="F41" s="54" t="s">
        <v>407</v>
      </c>
      <c r="G41" s="54" t="s">
        <v>1407</v>
      </c>
      <c r="H41" s="54" t="s">
        <v>1412</v>
      </c>
      <c r="I41" s="262">
        <v>0</v>
      </c>
      <c r="J41" s="178" t="s">
        <v>1609</v>
      </c>
      <c r="K41" s="178" t="s">
        <v>1609</v>
      </c>
      <c r="L41" s="178" t="s">
        <v>1609</v>
      </c>
      <c r="M41" s="16" t="s">
        <v>1409</v>
      </c>
      <c r="N41" s="16" t="s">
        <v>1610</v>
      </c>
      <c r="O41" s="35"/>
    </row>
    <row r="42" spans="1:15" ht="38.85" customHeight="1">
      <c r="A42" s="222"/>
      <c r="B42" s="222"/>
      <c r="C42" s="191" t="s">
        <v>1608</v>
      </c>
      <c r="D42" s="54" t="s">
        <v>1445</v>
      </c>
      <c r="E42" s="54" t="s">
        <v>434</v>
      </c>
      <c r="F42" s="54" t="s">
        <v>407</v>
      </c>
      <c r="G42" s="54" t="s">
        <v>1414</v>
      </c>
      <c r="H42" s="54" t="s">
        <v>1408</v>
      </c>
      <c r="I42" s="262">
        <v>-1</v>
      </c>
      <c r="J42" s="178" t="s">
        <v>1609</v>
      </c>
      <c r="K42" s="178" t="s">
        <v>1609</v>
      </c>
      <c r="L42" s="178" t="s">
        <v>1609</v>
      </c>
      <c r="M42" s="16" t="s">
        <v>1409</v>
      </c>
      <c r="N42" s="16" t="s">
        <v>1610</v>
      </c>
      <c r="O42" s="35"/>
    </row>
    <row r="43" spans="1:15" ht="38.85" customHeight="1">
      <c r="A43" s="222"/>
      <c r="B43" s="222"/>
      <c r="C43" s="191" t="s">
        <v>1608</v>
      </c>
      <c r="D43" s="54" t="s">
        <v>1446</v>
      </c>
      <c r="E43" s="54" t="s">
        <v>434</v>
      </c>
      <c r="F43" s="54" t="s">
        <v>407</v>
      </c>
      <c r="G43" s="54" t="s">
        <v>1414</v>
      </c>
      <c r="H43" s="54" t="s">
        <v>1412</v>
      </c>
      <c r="I43" s="262">
        <v>1</v>
      </c>
      <c r="J43" s="178" t="s">
        <v>1609</v>
      </c>
      <c r="K43" s="178" t="s">
        <v>1609</v>
      </c>
      <c r="L43" s="178" t="s">
        <v>1609</v>
      </c>
      <c r="M43" s="16" t="s">
        <v>1409</v>
      </c>
      <c r="N43" s="16" t="s">
        <v>1610</v>
      </c>
      <c r="O43" s="35"/>
    </row>
    <row r="44" spans="1:15" ht="38.85" customHeight="1">
      <c r="A44" s="222"/>
      <c r="B44" s="222"/>
      <c r="C44" s="191" t="s">
        <v>1608</v>
      </c>
      <c r="D44" s="54" t="s">
        <v>1447</v>
      </c>
      <c r="E44" s="54" t="s">
        <v>434</v>
      </c>
      <c r="F44" s="54" t="s">
        <v>407</v>
      </c>
      <c r="G44" s="54" t="s">
        <v>1417</v>
      </c>
      <c r="H44" s="54" t="s">
        <v>1408</v>
      </c>
      <c r="I44" s="262">
        <v>0</v>
      </c>
      <c r="J44" s="178" t="s">
        <v>1609</v>
      </c>
      <c r="K44" s="178" t="s">
        <v>1609</v>
      </c>
      <c r="L44" s="178" t="s">
        <v>1609</v>
      </c>
      <c r="M44" s="16" t="s">
        <v>1409</v>
      </c>
      <c r="N44" s="16" t="s">
        <v>1610</v>
      </c>
      <c r="O44" s="35"/>
    </row>
    <row r="45" spans="1:15" ht="38.85" customHeight="1">
      <c r="A45" s="222"/>
      <c r="B45" s="222"/>
      <c r="C45" s="191" t="s">
        <v>1608</v>
      </c>
      <c r="D45" s="54" t="s">
        <v>1448</v>
      </c>
      <c r="E45" s="54" t="s">
        <v>434</v>
      </c>
      <c r="F45" s="54" t="s">
        <v>407</v>
      </c>
      <c r="G45" s="54" t="s">
        <v>1417</v>
      </c>
      <c r="H45" s="54" t="s">
        <v>1412</v>
      </c>
      <c r="I45" s="262">
        <v>0</v>
      </c>
      <c r="J45" s="178" t="s">
        <v>1609</v>
      </c>
      <c r="K45" s="178" t="s">
        <v>1609</v>
      </c>
      <c r="L45" s="178" t="s">
        <v>1609</v>
      </c>
      <c r="M45" s="16" t="s">
        <v>1409</v>
      </c>
      <c r="N45" s="16" t="s">
        <v>1610</v>
      </c>
      <c r="O45" s="35"/>
    </row>
    <row r="46" spans="1:15" ht="38.85" customHeight="1">
      <c r="A46" s="222" t="s">
        <v>396</v>
      </c>
      <c r="B46" s="222"/>
      <c r="C46" s="115" t="s">
        <v>1611</v>
      </c>
      <c r="D46" s="54" t="s">
        <v>1450</v>
      </c>
      <c r="E46" s="54" t="s">
        <v>424</v>
      </c>
      <c r="F46" s="54" t="s">
        <v>584</v>
      </c>
      <c r="G46" s="54" t="s">
        <v>1407</v>
      </c>
      <c r="H46" s="54" t="s">
        <v>1408</v>
      </c>
      <c r="I46" s="262">
        <v>8</v>
      </c>
      <c r="J46" s="178">
        <v>0</v>
      </c>
      <c r="K46" s="178">
        <v>0</v>
      </c>
      <c r="L46" s="178" t="s">
        <v>1609</v>
      </c>
      <c r="M46" s="16" t="s">
        <v>1409</v>
      </c>
      <c r="N46" s="16" t="s">
        <v>1610</v>
      </c>
      <c r="O46" s="35"/>
    </row>
    <row r="47" spans="1:15" ht="38.85" customHeight="1">
      <c r="A47" s="222"/>
      <c r="B47" s="222"/>
      <c r="C47" s="115" t="s">
        <v>1611</v>
      </c>
      <c r="D47" s="54" t="s">
        <v>1451</v>
      </c>
      <c r="E47" s="54" t="s">
        <v>424</v>
      </c>
      <c r="F47" s="54" t="s">
        <v>584</v>
      </c>
      <c r="G47" s="54" t="s">
        <v>1407</v>
      </c>
      <c r="H47" s="54" t="s">
        <v>1412</v>
      </c>
      <c r="I47" s="262">
        <v>13</v>
      </c>
      <c r="J47" s="178">
        <v>0</v>
      </c>
      <c r="K47" s="178">
        <v>0</v>
      </c>
      <c r="L47" s="178" t="s">
        <v>1609</v>
      </c>
      <c r="M47" s="16" t="s">
        <v>1409</v>
      </c>
      <c r="N47" s="16" t="s">
        <v>1610</v>
      </c>
      <c r="O47" s="35"/>
    </row>
    <row r="48" spans="1:15" ht="38.85" customHeight="1">
      <c r="A48" s="222"/>
      <c r="B48" s="222"/>
      <c r="C48" s="115" t="s">
        <v>1611</v>
      </c>
      <c r="D48" s="54" t="s">
        <v>1452</v>
      </c>
      <c r="E48" s="54" t="s">
        <v>424</v>
      </c>
      <c r="F48" s="54" t="s">
        <v>584</v>
      </c>
      <c r="G48" s="54" t="s">
        <v>1414</v>
      </c>
      <c r="H48" s="54" t="s">
        <v>1408</v>
      </c>
      <c r="I48" s="262">
        <v>5</v>
      </c>
      <c r="J48" s="178">
        <v>0</v>
      </c>
      <c r="K48" s="178">
        <v>0.04</v>
      </c>
      <c r="L48" s="178" t="s">
        <v>1609</v>
      </c>
      <c r="M48" s="16" t="s">
        <v>1409</v>
      </c>
      <c r="N48" s="16" t="s">
        <v>1610</v>
      </c>
      <c r="O48" s="35"/>
    </row>
    <row r="49" spans="1:15" ht="38.85" customHeight="1">
      <c r="A49" s="222"/>
      <c r="B49" s="222"/>
      <c r="C49" s="115" t="s">
        <v>1611</v>
      </c>
      <c r="D49" s="54" t="s">
        <v>1453</v>
      </c>
      <c r="E49" s="54" t="s">
        <v>424</v>
      </c>
      <c r="F49" s="54" t="s">
        <v>584</v>
      </c>
      <c r="G49" s="54" t="s">
        <v>1414</v>
      </c>
      <c r="H49" s="54" t="s">
        <v>1412</v>
      </c>
      <c r="I49" s="262">
        <v>2</v>
      </c>
      <c r="J49" s="178">
        <v>0</v>
      </c>
      <c r="K49" s="178">
        <v>0</v>
      </c>
      <c r="L49" s="178" t="s">
        <v>1609</v>
      </c>
      <c r="M49" s="16" t="s">
        <v>1409</v>
      </c>
      <c r="N49" s="16" t="s">
        <v>1610</v>
      </c>
      <c r="O49" s="35"/>
    </row>
    <row r="50" spans="1:15" ht="38.85" customHeight="1">
      <c r="A50" s="222"/>
      <c r="B50" s="222"/>
      <c r="C50" s="115" t="s">
        <v>1611</v>
      </c>
      <c r="D50" s="54" t="s">
        <v>1454</v>
      </c>
      <c r="E50" s="54" t="s">
        <v>424</v>
      </c>
      <c r="F50" s="54" t="s">
        <v>584</v>
      </c>
      <c r="G50" s="54" t="s">
        <v>1417</v>
      </c>
      <c r="H50" s="54" t="s">
        <v>1408</v>
      </c>
      <c r="I50" s="262">
        <v>0</v>
      </c>
      <c r="J50" s="178">
        <v>0</v>
      </c>
      <c r="K50" s="178">
        <v>0</v>
      </c>
      <c r="L50" s="178" t="s">
        <v>1609</v>
      </c>
      <c r="M50" s="16" t="s">
        <v>1409</v>
      </c>
      <c r="N50" s="16" t="s">
        <v>1610</v>
      </c>
      <c r="O50" s="35"/>
    </row>
    <row r="51" spans="1:15" ht="38.85" customHeight="1">
      <c r="A51" s="222"/>
      <c r="B51" s="222"/>
      <c r="C51" s="115" t="s">
        <v>1611</v>
      </c>
      <c r="D51" s="54" t="s">
        <v>1455</v>
      </c>
      <c r="E51" s="54" t="s">
        <v>424</v>
      </c>
      <c r="F51" s="54" t="s">
        <v>584</v>
      </c>
      <c r="G51" s="54" t="s">
        <v>1417</v>
      </c>
      <c r="H51" s="54" t="s">
        <v>1412</v>
      </c>
      <c r="I51" s="262">
        <v>0</v>
      </c>
      <c r="J51" s="178">
        <v>0</v>
      </c>
      <c r="K51" s="178">
        <v>0</v>
      </c>
      <c r="L51" s="178" t="s">
        <v>1609</v>
      </c>
      <c r="M51" s="16" t="s">
        <v>1409</v>
      </c>
      <c r="N51" s="16" t="s">
        <v>1610</v>
      </c>
      <c r="O51" s="35"/>
    </row>
    <row r="52" spans="1:15" ht="38.85" customHeight="1">
      <c r="A52" s="222"/>
      <c r="B52" s="222"/>
      <c r="C52" s="115" t="s">
        <v>1611</v>
      </c>
      <c r="D52" s="54" t="s">
        <v>1456</v>
      </c>
      <c r="E52" s="54" t="s">
        <v>424</v>
      </c>
      <c r="F52" s="54" t="s">
        <v>401</v>
      </c>
      <c r="G52" s="54" t="s">
        <v>1407</v>
      </c>
      <c r="H52" s="54" t="s">
        <v>1408</v>
      </c>
      <c r="I52" s="262">
        <v>1</v>
      </c>
      <c r="J52" s="178">
        <v>0.79</v>
      </c>
      <c r="K52" s="178">
        <v>3.3</v>
      </c>
      <c r="L52" s="178" t="s">
        <v>1609</v>
      </c>
      <c r="M52" s="16" t="s">
        <v>1409</v>
      </c>
      <c r="N52" s="16" t="s">
        <v>1610</v>
      </c>
      <c r="O52" s="35"/>
    </row>
    <row r="53" spans="1:15" ht="38.85" customHeight="1">
      <c r="A53" s="222"/>
      <c r="B53" s="222"/>
      <c r="C53" s="115" t="s">
        <v>1611</v>
      </c>
      <c r="D53" s="54" t="s">
        <v>1457</v>
      </c>
      <c r="E53" s="54" t="s">
        <v>424</v>
      </c>
      <c r="F53" s="54" t="s">
        <v>401</v>
      </c>
      <c r="G53" s="54" t="s">
        <v>1407</v>
      </c>
      <c r="H53" s="54" t="s">
        <v>1412</v>
      </c>
      <c r="I53" s="262">
        <v>0</v>
      </c>
      <c r="J53" s="178">
        <v>0</v>
      </c>
      <c r="K53" s="178">
        <v>0.23</v>
      </c>
      <c r="L53" s="178" t="s">
        <v>1609</v>
      </c>
      <c r="M53" s="16" t="s">
        <v>1409</v>
      </c>
      <c r="N53" s="16" t="s">
        <v>1610</v>
      </c>
      <c r="O53" s="35"/>
    </row>
    <row r="54" spans="1:15" ht="38.85" customHeight="1">
      <c r="A54" s="222"/>
      <c r="B54" s="222"/>
      <c r="C54" s="115" t="s">
        <v>1611</v>
      </c>
      <c r="D54" s="54" t="s">
        <v>1458</v>
      </c>
      <c r="E54" s="54" t="s">
        <v>424</v>
      </c>
      <c r="F54" s="54" t="s">
        <v>401</v>
      </c>
      <c r="G54" s="54" t="s">
        <v>1414</v>
      </c>
      <c r="H54" s="54" t="s">
        <v>1408</v>
      </c>
      <c r="I54" s="262">
        <v>2</v>
      </c>
      <c r="J54" s="178">
        <v>0.37</v>
      </c>
      <c r="K54" s="178">
        <v>4.8099999999999996</v>
      </c>
      <c r="L54" s="178" t="s">
        <v>1609</v>
      </c>
      <c r="M54" s="16" t="s">
        <v>1409</v>
      </c>
      <c r="N54" s="16" t="s">
        <v>1610</v>
      </c>
      <c r="O54" s="35"/>
    </row>
    <row r="55" spans="1:15" ht="38.85" customHeight="1">
      <c r="A55" s="222"/>
      <c r="B55" s="222"/>
      <c r="C55" s="115" t="s">
        <v>1611</v>
      </c>
      <c r="D55" s="54" t="s">
        <v>1459</v>
      </c>
      <c r="E55" s="54" t="s">
        <v>424</v>
      </c>
      <c r="F55" s="54" t="s">
        <v>401</v>
      </c>
      <c r="G55" s="54" t="s">
        <v>1414</v>
      </c>
      <c r="H55" s="54" t="s">
        <v>1412</v>
      </c>
      <c r="I55" s="262">
        <v>3</v>
      </c>
      <c r="J55" s="178">
        <v>0</v>
      </c>
      <c r="K55" s="178">
        <v>13.74</v>
      </c>
      <c r="L55" s="178" t="s">
        <v>1609</v>
      </c>
      <c r="M55" s="16" t="s">
        <v>1409</v>
      </c>
      <c r="N55" s="16" t="s">
        <v>1610</v>
      </c>
      <c r="O55" s="35"/>
    </row>
    <row r="56" spans="1:15" ht="38.85" customHeight="1">
      <c r="A56" s="222"/>
      <c r="B56" s="222"/>
      <c r="C56" s="115" t="s">
        <v>1611</v>
      </c>
      <c r="D56" s="54" t="s">
        <v>1460</v>
      </c>
      <c r="E56" s="54" t="s">
        <v>424</v>
      </c>
      <c r="F56" s="54" t="s">
        <v>401</v>
      </c>
      <c r="G56" s="54" t="s">
        <v>1417</v>
      </c>
      <c r="H56" s="54" t="s">
        <v>1408</v>
      </c>
      <c r="I56" s="262">
        <v>0</v>
      </c>
      <c r="J56" s="178">
        <v>0</v>
      </c>
      <c r="K56" s="178">
        <v>0</v>
      </c>
      <c r="L56" s="178" t="s">
        <v>1609</v>
      </c>
      <c r="M56" s="16" t="s">
        <v>1409</v>
      </c>
      <c r="N56" s="16" t="s">
        <v>1610</v>
      </c>
      <c r="O56" s="35"/>
    </row>
    <row r="57" spans="1:15" ht="38.85" customHeight="1">
      <c r="A57" s="222"/>
      <c r="B57" s="222"/>
      <c r="C57" s="115" t="s">
        <v>1611</v>
      </c>
      <c r="D57" s="54" t="s">
        <v>1461</v>
      </c>
      <c r="E57" s="54" t="s">
        <v>424</v>
      </c>
      <c r="F57" s="54" t="s">
        <v>401</v>
      </c>
      <c r="G57" s="54" t="s">
        <v>1417</v>
      </c>
      <c r="H57" s="54" t="s">
        <v>1412</v>
      </c>
      <c r="I57" s="262">
        <v>0</v>
      </c>
      <c r="J57" s="178">
        <v>0</v>
      </c>
      <c r="K57" s="178">
        <v>0</v>
      </c>
      <c r="L57" s="178" t="s">
        <v>1609</v>
      </c>
      <c r="M57" s="16" t="s">
        <v>1409</v>
      </c>
      <c r="N57" s="16" t="s">
        <v>1610</v>
      </c>
      <c r="O57" s="35"/>
    </row>
    <row r="58" spans="1:15" ht="38.85" customHeight="1">
      <c r="A58" s="222"/>
      <c r="B58" s="222"/>
      <c r="C58" s="115" t="s">
        <v>1611</v>
      </c>
      <c r="D58" s="54" t="s">
        <v>1462</v>
      </c>
      <c r="E58" s="54" t="s">
        <v>424</v>
      </c>
      <c r="F58" s="54" t="s">
        <v>407</v>
      </c>
      <c r="G58" s="54" t="s">
        <v>1407</v>
      </c>
      <c r="H58" s="54" t="s">
        <v>1408</v>
      </c>
      <c r="I58" s="262">
        <v>1</v>
      </c>
      <c r="J58" s="178">
        <v>0.09</v>
      </c>
      <c r="K58" s="178">
        <v>7.36</v>
      </c>
      <c r="L58" s="178" t="s">
        <v>1609</v>
      </c>
      <c r="M58" s="16" t="s">
        <v>1409</v>
      </c>
      <c r="N58" s="16" t="s">
        <v>1610</v>
      </c>
      <c r="O58" s="35"/>
    </row>
    <row r="59" spans="1:15" ht="38.85" customHeight="1">
      <c r="A59" s="222"/>
      <c r="B59" s="222"/>
      <c r="C59" s="115" t="s">
        <v>1611</v>
      </c>
      <c r="D59" s="54" t="s">
        <v>1463</v>
      </c>
      <c r="E59" s="54" t="s">
        <v>424</v>
      </c>
      <c r="F59" s="54" t="s">
        <v>407</v>
      </c>
      <c r="G59" s="54" t="s">
        <v>1407</v>
      </c>
      <c r="H59" s="54" t="s">
        <v>1412</v>
      </c>
      <c r="I59" s="262">
        <v>0</v>
      </c>
      <c r="J59" s="178">
        <v>0.13</v>
      </c>
      <c r="K59" s="178">
        <v>0.09</v>
      </c>
      <c r="L59" s="178" t="s">
        <v>1609</v>
      </c>
      <c r="M59" s="16" t="s">
        <v>1409</v>
      </c>
      <c r="N59" s="16" t="s">
        <v>1610</v>
      </c>
      <c r="O59" s="35"/>
    </row>
    <row r="60" spans="1:15" ht="38.85" customHeight="1">
      <c r="A60" s="222"/>
      <c r="B60" s="222"/>
      <c r="C60" s="115" t="s">
        <v>1611</v>
      </c>
      <c r="D60" s="54" t="s">
        <v>1464</v>
      </c>
      <c r="E60" s="54" t="s">
        <v>424</v>
      </c>
      <c r="F60" s="54" t="s">
        <v>407</v>
      </c>
      <c r="G60" s="54" t="s">
        <v>1414</v>
      </c>
      <c r="H60" s="54" t="s">
        <v>1408</v>
      </c>
      <c r="I60" s="262">
        <v>3</v>
      </c>
      <c r="J60" s="178">
        <v>7.27</v>
      </c>
      <c r="K60" s="178">
        <v>70.680000000000007</v>
      </c>
      <c r="L60" s="178" t="s">
        <v>1609</v>
      </c>
      <c r="M60" s="16" t="s">
        <v>1409</v>
      </c>
      <c r="N60" s="16" t="s">
        <v>1610</v>
      </c>
      <c r="O60" s="35"/>
    </row>
    <row r="61" spans="1:15" ht="38.85" customHeight="1">
      <c r="A61" s="222"/>
      <c r="B61" s="222"/>
      <c r="C61" s="115" t="s">
        <v>1611</v>
      </c>
      <c r="D61" s="54" t="s">
        <v>1465</v>
      </c>
      <c r="E61" s="54" t="s">
        <v>424</v>
      </c>
      <c r="F61" s="54" t="s">
        <v>407</v>
      </c>
      <c r="G61" s="54" t="s">
        <v>1414</v>
      </c>
      <c r="H61" s="54" t="s">
        <v>1412</v>
      </c>
      <c r="I61" s="262">
        <v>1</v>
      </c>
      <c r="J61" s="178">
        <v>2.0499999999999998</v>
      </c>
      <c r="K61" s="178">
        <v>22.86</v>
      </c>
      <c r="L61" s="178" t="s">
        <v>1609</v>
      </c>
      <c r="M61" s="16" t="s">
        <v>1409</v>
      </c>
      <c r="N61" s="16" t="s">
        <v>1610</v>
      </c>
      <c r="O61" s="35"/>
    </row>
    <row r="62" spans="1:15" ht="38.85" customHeight="1">
      <c r="A62" s="222"/>
      <c r="B62" s="222"/>
      <c r="C62" s="115" t="s">
        <v>1611</v>
      </c>
      <c r="D62" s="54" t="s">
        <v>1466</v>
      </c>
      <c r="E62" s="54" t="s">
        <v>424</v>
      </c>
      <c r="F62" s="54" t="s">
        <v>407</v>
      </c>
      <c r="G62" s="54" t="s">
        <v>1417</v>
      </c>
      <c r="H62" s="54" t="s">
        <v>1408</v>
      </c>
      <c r="I62" s="262">
        <v>0</v>
      </c>
      <c r="J62" s="178">
        <v>0</v>
      </c>
      <c r="K62" s="178">
        <v>0</v>
      </c>
      <c r="L62" s="178" t="s">
        <v>1609</v>
      </c>
      <c r="M62" s="16" t="s">
        <v>1409</v>
      </c>
      <c r="N62" s="16" t="s">
        <v>1610</v>
      </c>
      <c r="O62" s="35"/>
    </row>
    <row r="63" spans="1:15" ht="38.85" customHeight="1">
      <c r="A63" s="222"/>
      <c r="B63" s="222"/>
      <c r="C63" s="115" t="s">
        <v>1611</v>
      </c>
      <c r="D63" s="54" t="s">
        <v>1467</v>
      </c>
      <c r="E63" s="54" t="s">
        <v>424</v>
      </c>
      <c r="F63" s="54" t="s">
        <v>407</v>
      </c>
      <c r="G63" s="54" t="s">
        <v>1417</v>
      </c>
      <c r="H63" s="54" t="s">
        <v>1412</v>
      </c>
      <c r="I63" s="262">
        <v>0</v>
      </c>
      <c r="J63" s="178">
        <v>0</v>
      </c>
      <c r="K63" s="178">
        <v>0</v>
      </c>
      <c r="L63" s="178" t="s">
        <v>1609</v>
      </c>
      <c r="M63" s="16" t="s">
        <v>1409</v>
      </c>
      <c r="N63" s="16" t="s">
        <v>1610</v>
      </c>
      <c r="O63" s="35"/>
    </row>
    <row r="64" spans="1:15" ht="38.85" customHeight="1">
      <c r="A64" s="222"/>
      <c r="B64" s="222"/>
      <c r="C64" s="115" t="s">
        <v>1611</v>
      </c>
      <c r="D64" s="54" t="s">
        <v>1468</v>
      </c>
      <c r="E64" s="54" t="s">
        <v>434</v>
      </c>
      <c r="F64" s="54" t="s">
        <v>584</v>
      </c>
      <c r="G64" s="54" t="s">
        <v>1407</v>
      </c>
      <c r="H64" s="54" t="s">
        <v>1408</v>
      </c>
      <c r="I64" s="262">
        <v>0</v>
      </c>
      <c r="J64" s="178" t="s">
        <v>1609</v>
      </c>
      <c r="K64" s="178" t="s">
        <v>1609</v>
      </c>
      <c r="L64" s="178" t="s">
        <v>1609</v>
      </c>
      <c r="M64" s="16" t="s">
        <v>1409</v>
      </c>
      <c r="N64" s="16" t="s">
        <v>1610</v>
      </c>
      <c r="O64" s="35"/>
    </row>
    <row r="65" spans="1:15" ht="38.85" customHeight="1">
      <c r="A65" s="222"/>
      <c r="B65" s="222"/>
      <c r="C65" s="115" t="s">
        <v>1611</v>
      </c>
      <c r="D65" s="54" t="s">
        <v>1469</v>
      </c>
      <c r="E65" s="54" t="s">
        <v>434</v>
      </c>
      <c r="F65" s="54" t="s">
        <v>584</v>
      </c>
      <c r="G65" s="54" t="s">
        <v>1407</v>
      </c>
      <c r="H65" s="54" t="s">
        <v>1412</v>
      </c>
      <c r="I65" s="262">
        <v>2</v>
      </c>
      <c r="J65" s="178" t="s">
        <v>1609</v>
      </c>
      <c r="K65" s="178" t="s">
        <v>1609</v>
      </c>
      <c r="L65" s="178" t="s">
        <v>1609</v>
      </c>
      <c r="M65" s="16" t="s">
        <v>1409</v>
      </c>
      <c r="N65" s="16" t="s">
        <v>1610</v>
      </c>
      <c r="O65" s="35"/>
    </row>
    <row r="66" spans="1:15" ht="38.85" customHeight="1">
      <c r="A66" s="222"/>
      <c r="B66" s="222"/>
      <c r="C66" s="115" t="s">
        <v>1611</v>
      </c>
      <c r="D66" s="54" t="s">
        <v>1470</v>
      </c>
      <c r="E66" s="54" t="s">
        <v>434</v>
      </c>
      <c r="F66" s="54" t="s">
        <v>584</v>
      </c>
      <c r="G66" s="54" t="s">
        <v>1414</v>
      </c>
      <c r="H66" s="54" t="s">
        <v>1408</v>
      </c>
      <c r="I66" s="262">
        <v>0</v>
      </c>
      <c r="J66" s="178" t="s">
        <v>1609</v>
      </c>
      <c r="K66" s="178" t="s">
        <v>1609</v>
      </c>
      <c r="L66" s="178" t="s">
        <v>1609</v>
      </c>
      <c r="M66" s="16" t="s">
        <v>1409</v>
      </c>
      <c r="N66" s="16" t="s">
        <v>1610</v>
      </c>
      <c r="O66" s="35"/>
    </row>
    <row r="67" spans="1:15" ht="38.85" customHeight="1">
      <c r="A67" s="222"/>
      <c r="B67" s="222"/>
      <c r="C67" s="115" t="s">
        <v>1611</v>
      </c>
      <c r="D67" s="54" t="s">
        <v>1471</v>
      </c>
      <c r="E67" s="54" t="s">
        <v>434</v>
      </c>
      <c r="F67" s="54" t="s">
        <v>584</v>
      </c>
      <c r="G67" s="54" t="s">
        <v>1414</v>
      </c>
      <c r="H67" s="54" t="s">
        <v>1412</v>
      </c>
      <c r="I67" s="262">
        <v>1</v>
      </c>
      <c r="J67" s="178" t="s">
        <v>1609</v>
      </c>
      <c r="K67" s="178" t="s">
        <v>1609</v>
      </c>
      <c r="L67" s="178" t="s">
        <v>1609</v>
      </c>
      <c r="M67" s="16" t="s">
        <v>1409</v>
      </c>
      <c r="N67" s="16" t="s">
        <v>1610</v>
      </c>
      <c r="O67" s="35"/>
    </row>
    <row r="68" spans="1:15" ht="38.85" customHeight="1">
      <c r="A68" s="222"/>
      <c r="B68" s="222"/>
      <c r="C68" s="115" t="s">
        <v>1611</v>
      </c>
      <c r="D68" s="54" t="s">
        <v>1472</v>
      </c>
      <c r="E68" s="54" t="s">
        <v>434</v>
      </c>
      <c r="F68" s="54" t="s">
        <v>584</v>
      </c>
      <c r="G68" s="54" t="s">
        <v>1417</v>
      </c>
      <c r="H68" s="54" t="s">
        <v>1408</v>
      </c>
      <c r="I68" s="262">
        <v>0</v>
      </c>
      <c r="J68" s="178" t="s">
        <v>1609</v>
      </c>
      <c r="K68" s="178" t="s">
        <v>1609</v>
      </c>
      <c r="L68" s="178" t="s">
        <v>1609</v>
      </c>
      <c r="M68" s="16" t="s">
        <v>1409</v>
      </c>
      <c r="N68" s="16" t="s">
        <v>1610</v>
      </c>
      <c r="O68" s="35"/>
    </row>
    <row r="69" spans="1:15" ht="38.85" customHeight="1">
      <c r="A69" s="222"/>
      <c r="B69" s="222"/>
      <c r="C69" s="115" t="s">
        <v>1611</v>
      </c>
      <c r="D69" s="54" t="s">
        <v>1473</v>
      </c>
      <c r="E69" s="54" t="s">
        <v>434</v>
      </c>
      <c r="F69" s="54" t="s">
        <v>584</v>
      </c>
      <c r="G69" s="54" t="s">
        <v>1417</v>
      </c>
      <c r="H69" s="54" t="s">
        <v>1412</v>
      </c>
      <c r="I69" s="262">
        <v>1</v>
      </c>
      <c r="J69" s="178" t="s">
        <v>1609</v>
      </c>
      <c r="K69" s="178" t="s">
        <v>1609</v>
      </c>
      <c r="L69" s="178" t="s">
        <v>1609</v>
      </c>
      <c r="M69" s="16" t="s">
        <v>1409</v>
      </c>
      <c r="N69" s="16" t="s">
        <v>1610</v>
      </c>
      <c r="O69" s="35"/>
    </row>
    <row r="70" spans="1:15" ht="38.85" customHeight="1">
      <c r="A70" s="222"/>
      <c r="B70" s="222"/>
      <c r="C70" s="115" t="s">
        <v>1611</v>
      </c>
      <c r="D70" s="54" t="s">
        <v>1474</v>
      </c>
      <c r="E70" s="54" t="s">
        <v>434</v>
      </c>
      <c r="F70" s="54" t="s">
        <v>401</v>
      </c>
      <c r="G70" s="54" t="s">
        <v>1407</v>
      </c>
      <c r="H70" s="54" t="s">
        <v>1408</v>
      </c>
      <c r="I70" s="262">
        <v>0</v>
      </c>
      <c r="J70" s="178" t="s">
        <v>1609</v>
      </c>
      <c r="K70" s="178" t="s">
        <v>1609</v>
      </c>
      <c r="L70" s="178" t="s">
        <v>1609</v>
      </c>
      <c r="M70" s="16" t="s">
        <v>1409</v>
      </c>
      <c r="N70" s="16" t="s">
        <v>1610</v>
      </c>
      <c r="O70" s="35"/>
    </row>
    <row r="71" spans="1:15" ht="38.85" customHeight="1">
      <c r="A71" s="222"/>
      <c r="B71" s="222"/>
      <c r="C71" s="115" t="s">
        <v>1611</v>
      </c>
      <c r="D71" s="54" t="s">
        <v>1475</v>
      </c>
      <c r="E71" s="54" t="s">
        <v>434</v>
      </c>
      <c r="F71" s="54" t="s">
        <v>401</v>
      </c>
      <c r="G71" s="54" t="s">
        <v>1407</v>
      </c>
      <c r="H71" s="54" t="s">
        <v>1412</v>
      </c>
      <c r="I71" s="262">
        <v>1</v>
      </c>
      <c r="J71" s="178" t="s">
        <v>1609</v>
      </c>
      <c r="K71" s="178" t="s">
        <v>1609</v>
      </c>
      <c r="L71" s="178" t="s">
        <v>1609</v>
      </c>
      <c r="M71" s="16" t="s">
        <v>1409</v>
      </c>
      <c r="N71" s="16" t="s">
        <v>1610</v>
      </c>
      <c r="O71" s="35"/>
    </row>
    <row r="72" spans="1:15" ht="38.85" customHeight="1">
      <c r="A72" s="222"/>
      <c r="B72" s="222"/>
      <c r="C72" s="115" t="s">
        <v>1611</v>
      </c>
      <c r="D72" s="54" t="s">
        <v>1476</v>
      </c>
      <c r="E72" s="54" t="s">
        <v>434</v>
      </c>
      <c r="F72" s="54" t="s">
        <v>401</v>
      </c>
      <c r="G72" s="54" t="s">
        <v>1414</v>
      </c>
      <c r="H72" s="54" t="s">
        <v>1408</v>
      </c>
      <c r="I72" s="262">
        <v>0</v>
      </c>
      <c r="J72" s="178" t="s">
        <v>1609</v>
      </c>
      <c r="K72" s="178" t="s">
        <v>1609</v>
      </c>
      <c r="L72" s="178" t="s">
        <v>1609</v>
      </c>
      <c r="M72" s="16" t="s">
        <v>1409</v>
      </c>
      <c r="N72" s="16" t="s">
        <v>1610</v>
      </c>
      <c r="O72" s="35"/>
    </row>
    <row r="73" spans="1:15" ht="38.85" customHeight="1">
      <c r="A73" s="222"/>
      <c r="B73" s="222"/>
      <c r="C73" s="115" t="s">
        <v>1611</v>
      </c>
      <c r="D73" s="54" t="s">
        <v>1477</v>
      </c>
      <c r="E73" s="54" t="s">
        <v>434</v>
      </c>
      <c r="F73" s="54" t="s">
        <v>401</v>
      </c>
      <c r="G73" s="54" t="s">
        <v>1414</v>
      </c>
      <c r="H73" s="54" t="s">
        <v>1412</v>
      </c>
      <c r="I73" s="262">
        <v>0</v>
      </c>
      <c r="J73" s="178" t="s">
        <v>1609</v>
      </c>
      <c r="K73" s="178" t="s">
        <v>1609</v>
      </c>
      <c r="L73" s="178" t="s">
        <v>1609</v>
      </c>
      <c r="M73" s="16" t="s">
        <v>1409</v>
      </c>
      <c r="N73" s="16" t="s">
        <v>1610</v>
      </c>
      <c r="O73" s="35"/>
    </row>
    <row r="74" spans="1:15" ht="38.85" customHeight="1">
      <c r="A74" s="222"/>
      <c r="B74" s="222"/>
      <c r="C74" s="115" t="s">
        <v>1611</v>
      </c>
      <c r="D74" s="54" t="s">
        <v>1478</v>
      </c>
      <c r="E74" s="54" t="s">
        <v>434</v>
      </c>
      <c r="F74" s="54" t="s">
        <v>401</v>
      </c>
      <c r="G74" s="54" t="s">
        <v>1417</v>
      </c>
      <c r="H74" s="54" t="s">
        <v>1408</v>
      </c>
      <c r="I74" s="262">
        <v>0</v>
      </c>
      <c r="J74" s="178" t="s">
        <v>1609</v>
      </c>
      <c r="K74" s="178" t="s">
        <v>1609</v>
      </c>
      <c r="L74" s="178" t="s">
        <v>1609</v>
      </c>
      <c r="M74" s="16" t="s">
        <v>1409</v>
      </c>
      <c r="N74" s="16" t="s">
        <v>1610</v>
      </c>
      <c r="O74" s="35"/>
    </row>
    <row r="75" spans="1:15" ht="38.85" customHeight="1">
      <c r="A75" s="222"/>
      <c r="B75" s="222"/>
      <c r="C75" s="115" t="s">
        <v>1611</v>
      </c>
      <c r="D75" s="54" t="s">
        <v>1479</v>
      </c>
      <c r="E75" s="54" t="s">
        <v>434</v>
      </c>
      <c r="F75" s="54" t="s">
        <v>401</v>
      </c>
      <c r="G75" s="54" t="s">
        <v>1417</v>
      </c>
      <c r="H75" s="54" t="s">
        <v>1412</v>
      </c>
      <c r="I75" s="262">
        <v>0</v>
      </c>
      <c r="J75" s="178" t="s">
        <v>1609</v>
      </c>
      <c r="K75" s="178" t="s">
        <v>1609</v>
      </c>
      <c r="L75" s="178" t="s">
        <v>1609</v>
      </c>
      <c r="M75" s="16" t="s">
        <v>1409</v>
      </c>
      <c r="N75" s="16" t="s">
        <v>1610</v>
      </c>
      <c r="O75" s="35"/>
    </row>
    <row r="76" spans="1:15" ht="38.85" customHeight="1">
      <c r="A76" s="222"/>
      <c r="B76" s="222"/>
      <c r="C76" s="115" t="s">
        <v>1611</v>
      </c>
      <c r="D76" s="54" t="s">
        <v>1480</v>
      </c>
      <c r="E76" s="54" t="s">
        <v>434</v>
      </c>
      <c r="F76" s="54" t="s">
        <v>407</v>
      </c>
      <c r="G76" s="54" t="s">
        <v>1407</v>
      </c>
      <c r="H76" s="54" t="s">
        <v>1408</v>
      </c>
      <c r="I76" s="262">
        <v>0</v>
      </c>
      <c r="J76" s="178" t="s">
        <v>1609</v>
      </c>
      <c r="K76" s="178" t="s">
        <v>1609</v>
      </c>
      <c r="L76" s="178" t="s">
        <v>1609</v>
      </c>
      <c r="M76" s="16" t="s">
        <v>1409</v>
      </c>
      <c r="N76" s="16" t="s">
        <v>1610</v>
      </c>
      <c r="O76" s="35"/>
    </row>
    <row r="77" spans="1:15" ht="38.85" customHeight="1">
      <c r="A77" s="222"/>
      <c r="B77" s="222"/>
      <c r="C77" s="115" t="s">
        <v>1611</v>
      </c>
      <c r="D77" s="54" t="s">
        <v>1481</v>
      </c>
      <c r="E77" s="54" t="s">
        <v>434</v>
      </c>
      <c r="F77" s="54" t="s">
        <v>407</v>
      </c>
      <c r="G77" s="54" t="s">
        <v>1407</v>
      </c>
      <c r="H77" s="54" t="s">
        <v>1412</v>
      </c>
      <c r="I77" s="262">
        <v>0</v>
      </c>
      <c r="J77" s="178" t="s">
        <v>1609</v>
      </c>
      <c r="K77" s="178" t="s">
        <v>1609</v>
      </c>
      <c r="L77" s="178" t="s">
        <v>1609</v>
      </c>
      <c r="M77" s="16" t="s">
        <v>1409</v>
      </c>
      <c r="N77" s="16" t="s">
        <v>1610</v>
      </c>
      <c r="O77" s="35"/>
    </row>
    <row r="78" spans="1:15" ht="38.85" customHeight="1">
      <c r="A78" s="222"/>
      <c r="B78" s="222"/>
      <c r="C78" s="115" t="s">
        <v>1611</v>
      </c>
      <c r="D78" s="54" t="s">
        <v>1482</v>
      </c>
      <c r="E78" s="54" t="s">
        <v>434</v>
      </c>
      <c r="F78" s="54" t="s">
        <v>407</v>
      </c>
      <c r="G78" s="54" t="s">
        <v>1414</v>
      </c>
      <c r="H78" s="54" t="s">
        <v>1408</v>
      </c>
      <c r="I78" s="262">
        <v>0</v>
      </c>
      <c r="J78" s="178" t="s">
        <v>1609</v>
      </c>
      <c r="K78" s="178" t="s">
        <v>1609</v>
      </c>
      <c r="L78" s="178" t="s">
        <v>1609</v>
      </c>
      <c r="M78" s="16" t="s">
        <v>1409</v>
      </c>
      <c r="N78" s="16" t="s">
        <v>1610</v>
      </c>
      <c r="O78" s="35"/>
    </row>
    <row r="79" spans="1:15" ht="38.85" customHeight="1">
      <c r="A79" s="222"/>
      <c r="B79" s="222"/>
      <c r="C79" s="115" t="s">
        <v>1611</v>
      </c>
      <c r="D79" s="54" t="s">
        <v>1483</v>
      </c>
      <c r="E79" s="54" t="s">
        <v>434</v>
      </c>
      <c r="F79" s="54" t="s">
        <v>407</v>
      </c>
      <c r="G79" s="54" t="s">
        <v>1414</v>
      </c>
      <c r="H79" s="54" t="s">
        <v>1412</v>
      </c>
      <c r="I79" s="262">
        <v>0</v>
      </c>
      <c r="J79" s="178" t="s">
        <v>1609</v>
      </c>
      <c r="K79" s="178" t="s">
        <v>1609</v>
      </c>
      <c r="L79" s="178" t="s">
        <v>1609</v>
      </c>
      <c r="M79" s="16" t="s">
        <v>1409</v>
      </c>
      <c r="N79" s="16" t="s">
        <v>1610</v>
      </c>
      <c r="O79" s="35"/>
    </row>
    <row r="80" spans="1:15" ht="38.85" customHeight="1">
      <c r="A80" s="222"/>
      <c r="B80" s="222"/>
      <c r="C80" s="115" t="s">
        <v>1611</v>
      </c>
      <c r="D80" s="54" t="s">
        <v>1484</v>
      </c>
      <c r="E80" s="54" t="s">
        <v>434</v>
      </c>
      <c r="F80" s="54" t="s">
        <v>407</v>
      </c>
      <c r="G80" s="54" t="s">
        <v>1417</v>
      </c>
      <c r="H80" s="54" t="s">
        <v>1408</v>
      </c>
      <c r="I80" s="262">
        <v>0</v>
      </c>
      <c r="J80" s="178" t="s">
        <v>1609</v>
      </c>
      <c r="K80" s="178" t="s">
        <v>1609</v>
      </c>
      <c r="L80" s="178" t="s">
        <v>1609</v>
      </c>
      <c r="M80" s="16" t="s">
        <v>1409</v>
      </c>
      <c r="N80" s="16" t="s">
        <v>1610</v>
      </c>
      <c r="O80" s="35"/>
    </row>
    <row r="81" spans="1:15" ht="38.85" customHeight="1">
      <c r="A81" s="222"/>
      <c r="B81" s="222"/>
      <c r="C81" s="115" t="s">
        <v>1611</v>
      </c>
      <c r="D81" s="54" t="s">
        <v>1485</v>
      </c>
      <c r="E81" s="54" t="s">
        <v>434</v>
      </c>
      <c r="F81" s="54" t="s">
        <v>407</v>
      </c>
      <c r="G81" s="54" t="s">
        <v>1417</v>
      </c>
      <c r="H81" s="54" t="s">
        <v>1412</v>
      </c>
      <c r="I81" s="262">
        <v>0</v>
      </c>
      <c r="J81" s="178" t="s">
        <v>1609</v>
      </c>
      <c r="K81" s="178" t="s">
        <v>1609</v>
      </c>
      <c r="L81" s="178" t="s">
        <v>1609</v>
      </c>
      <c r="M81" s="16" t="s">
        <v>1409</v>
      </c>
      <c r="N81" s="16" t="s">
        <v>1610</v>
      </c>
      <c r="O81" s="35"/>
    </row>
    <row r="82" spans="1:15" ht="38.85" customHeight="1">
      <c r="A82" s="222"/>
      <c r="B82" s="222"/>
      <c r="C82" s="115" t="s">
        <v>1612</v>
      </c>
      <c r="D82" s="54" t="s">
        <v>1487</v>
      </c>
      <c r="E82" s="54" t="s">
        <v>65</v>
      </c>
      <c r="F82" s="54" t="s">
        <v>584</v>
      </c>
      <c r="G82" s="54" t="s">
        <v>1407</v>
      </c>
      <c r="H82" s="54" t="s">
        <v>1408</v>
      </c>
      <c r="I82" s="262">
        <v>1</v>
      </c>
      <c r="J82" s="178">
        <v>0</v>
      </c>
      <c r="K82" s="178">
        <v>-1</v>
      </c>
      <c r="L82" s="178">
        <v>0</v>
      </c>
      <c r="M82" s="16" t="s">
        <v>1568</v>
      </c>
      <c r="N82" s="16" t="s">
        <v>1610</v>
      </c>
      <c r="O82" s="35"/>
    </row>
    <row r="83" spans="1:15" ht="38.85" customHeight="1">
      <c r="A83" s="222"/>
      <c r="B83" s="222"/>
      <c r="C83" s="115" t="s">
        <v>1612</v>
      </c>
      <c r="D83" s="54" t="s">
        <v>1489</v>
      </c>
      <c r="E83" s="54" t="s">
        <v>65</v>
      </c>
      <c r="F83" s="54" t="s">
        <v>584</v>
      </c>
      <c r="G83" s="54" t="s">
        <v>1407</v>
      </c>
      <c r="H83" s="54" t="s">
        <v>1412</v>
      </c>
      <c r="I83" s="262">
        <v>4</v>
      </c>
      <c r="J83" s="178">
        <v>-3</v>
      </c>
      <c r="K83" s="178">
        <v>0</v>
      </c>
      <c r="L83" s="178">
        <v>-4</v>
      </c>
      <c r="M83" s="16" t="s">
        <v>1568</v>
      </c>
      <c r="N83" s="16" t="s">
        <v>1610</v>
      </c>
      <c r="O83" s="35"/>
    </row>
    <row r="84" spans="1:15" ht="38.85" customHeight="1">
      <c r="A84" s="222"/>
      <c r="B84" s="222"/>
      <c r="C84" s="115" t="s">
        <v>1612</v>
      </c>
      <c r="D84" s="54" t="s">
        <v>1490</v>
      </c>
      <c r="E84" s="54" t="s">
        <v>65</v>
      </c>
      <c r="F84" s="54" t="s">
        <v>584</v>
      </c>
      <c r="G84" s="54" t="s">
        <v>1414</v>
      </c>
      <c r="H84" s="54" t="s">
        <v>1408</v>
      </c>
      <c r="I84" s="262">
        <v>0</v>
      </c>
      <c r="J84" s="178">
        <v>0</v>
      </c>
      <c r="K84" s="178">
        <v>0</v>
      </c>
      <c r="L84" s="178">
        <v>0</v>
      </c>
      <c r="M84" s="16" t="s">
        <v>1568</v>
      </c>
      <c r="N84" s="16" t="s">
        <v>1610</v>
      </c>
      <c r="O84" s="35"/>
    </row>
    <row r="85" spans="1:15" ht="38.85" customHeight="1">
      <c r="A85" s="222"/>
      <c r="B85" s="222"/>
      <c r="C85" s="115" t="s">
        <v>1612</v>
      </c>
      <c r="D85" s="54" t="s">
        <v>1491</v>
      </c>
      <c r="E85" s="54" t="s">
        <v>65</v>
      </c>
      <c r="F85" s="54" t="s">
        <v>584</v>
      </c>
      <c r="G85" s="54" t="s">
        <v>1414</v>
      </c>
      <c r="H85" s="54" t="s">
        <v>1412</v>
      </c>
      <c r="I85" s="262">
        <v>0</v>
      </c>
      <c r="J85" s="178">
        <v>0</v>
      </c>
      <c r="K85" s="178">
        <v>0</v>
      </c>
      <c r="L85" s="178">
        <v>0</v>
      </c>
      <c r="M85" s="16" t="s">
        <v>1568</v>
      </c>
      <c r="N85" s="16" t="s">
        <v>1610</v>
      </c>
      <c r="O85" s="35"/>
    </row>
    <row r="86" spans="1:15" ht="38.85" customHeight="1">
      <c r="A86" s="222"/>
      <c r="B86" s="222"/>
      <c r="C86" s="115" t="s">
        <v>1612</v>
      </c>
      <c r="D86" s="54" t="s">
        <v>1492</v>
      </c>
      <c r="E86" s="54" t="s">
        <v>65</v>
      </c>
      <c r="F86" s="54" t="s">
        <v>584</v>
      </c>
      <c r="G86" s="54" t="s">
        <v>1417</v>
      </c>
      <c r="H86" s="54" t="s">
        <v>1408</v>
      </c>
      <c r="I86" s="262">
        <v>0</v>
      </c>
      <c r="J86" s="178">
        <v>0</v>
      </c>
      <c r="K86" s="178">
        <v>0</v>
      </c>
      <c r="L86" s="178">
        <v>0</v>
      </c>
      <c r="M86" s="16" t="s">
        <v>1568</v>
      </c>
      <c r="N86" s="16" t="s">
        <v>1610</v>
      </c>
      <c r="O86" s="35"/>
    </row>
    <row r="87" spans="1:15" ht="38.85" customHeight="1">
      <c r="A87" s="222"/>
      <c r="B87" s="222"/>
      <c r="C87" s="115" t="s">
        <v>1612</v>
      </c>
      <c r="D87" s="54" t="s">
        <v>1493</v>
      </c>
      <c r="E87" s="54" t="s">
        <v>65</v>
      </c>
      <c r="F87" s="54" t="s">
        <v>584</v>
      </c>
      <c r="G87" s="54" t="s">
        <v>1417</v>
      </c>
      <c r="H87" s="54" t="s">
        <v>1412</v>
      </c>
      <c r="I87" s="262">
        <v>3</v>
      </c>
      <c r="J87" s="178">
        <v>0</v>
      </c>
      <c r="K87" s="178">
        <v>0</v>
      </c>
      <c r="L87" s="178">
        <v>0</v>
      </c>
      <c r="M87" s="16" t="s">
        <v>1568</v>
      </c>
      <c r="N87" s="16" t="s">
        <v>1610</v>
      </c>
      <c r="O87" s="35"/>
    </row>
    <row r="88" spans="1:15" ht="38.85" customHeight="1">
      <c r="A88" s="222"/>
      <c r="B88" s="222"/>
      <c r="C88" s="115" t="s">
        <v>1612</v>
      </c>
      <c r="D88" s="54" t="s">
        <v>1494</v>
      </c>
      <c r="E88" s="54" t="s">
        <v>65</v>
      </c>
      <c r="F88" s="54" t="s">
        <v>401</v>
      </c>
      <c r="G88" s="54" t="s">
        <v>1407</v>
      </c>
      <c r="H88" s="54" t="s">
        <v>1408</v>
      </c>
      <c r="I88" s="262">
        <v>-1</v>
      </c>
      <c r="J88" s="178">
        <v>0</v>
      </c>
      <c r="K88" s="178">
        <v>0</v>
      </c>
      <c r="L88" s="178">
        <v>0</v>
      </c>
      <c r="M88" s="16" t="s">
        <v>1568</v>
      </c>
      <c r="N88" s="16" t="s">
        <v>1610</v>
      </c>
      <c r="O88" s="35"/>
    </row>
    <row r="89" spans="1:15" ht="38.85" customHeight="1">
      <c r="A89" s="222"/>
      <c r="B89" s="222"/>
      <c r="C89" s="115" t="s">
        <v>1612</v>
      </c>
      <c r="D89" s="54" t="s">
        <v>1495</v>
      </c>
      <c r="E89" s="54" t="s">
        <v>65</v>
      </c>
      <c r="F89" s="54" t="s">
        <v>401</v>
      </c>
      <c r="G89" s="54" t="s">
        <v>1407</v>
      </c>
      <c r="H89" s="54" t="s">
        <v>1412</v>
      </c>
      <c r="I89" s="262">
        <v>1</v>
      </c>
      <c r="J89" s="178">
        <v>0</v>
      </c>
      <c r="K89" s="178">
        <v>0</v>
      </c>
      <c r="L89" s="178">
        <v>0</v>
      </c>
      <c r="M89" s="16" t="s">
        <v>1568</v>
      </c>
      <c r="N89" s="16" t="s">
        <v>1610</v>
      </c>
      <c r="O89" s="35"/>
    </row>
    <row r="90" spans="1:15" ht="38.85" customHeight="1">
      <c r="A90" s="222"/>
      <c r="B90" s="222"/>
      <c r="C90" s="115" t="s">
        <v>1612</v>
      </c>
      <c r="D90" s="54" t="s">
        <v>1496</v>
      </c>
      <c r="E90" s="54" t="s">
        <v>65</v>
      </c>
      <c r="F90" s="54" t="s">
        <v>401</v>
      </c>
      <c r="G90" s="54" t="s">
        <v>1414</v>
      </c>
      <c r="H90" s="54" t="s">
        <v>1408</v>
      </c>
      <c r="I90" s="262">
        <v>0</v>
      </c>
      <c r="J90" s="178">
        <v>0</v>
      </c>
      <c r="K90" s="178">
        <v>0</v>
      </c>
      <c r="L90" s="178">
        <v>0</v>
      </c>
      <c r="M90" s="16" t="s">
        <v>1568</v>
      </c>
      <c r="N90" s="16" t="s">
        <v>1610</v>
      </c>
      <c r="O90" s="35"/>
    </row>
    <row r="91" spans="1:15" ht="38.85" customHeight="1">
      <c r="A91" s="222"/>
      <c r="B91" s="222"/>
      <c r="C91" s="115" t="s">
        <v>1612</v>
      </c>
      <c r="D91" s="54" t="s">
        <v>1497</v>
      </c>
      <c r="E91" s="54" t="s">
        <v>65</v>
      </c>
      <c r="F91" s="54" t="s">
        <v>401</v>
      </c>
      <c r="G91" s="54" t="s">
        <v>1414</v>
      </c>
      <c r="H91" s="54" t="s">
        <v>1412</v>
      </c>
      <c r="I91" s="262">
        <v>2</v>
      </c>
      <c r="J91" s="178">
        <v>0</v>
      </c>
      <c r="K91" s="178">
        <v>0</v>
      </c>
      <c r="L91" s="178">
        <v>0</v>
      </c>
      <c r="M91" s="16" t="s">
        <v>1568</v>
      </c>
      <c r="N91" s="16" t="s">
        <v>1610</v>
      </c>
      <c r="O91" s="35"/>
    </row>
    <row r="92" spans="1:15" ht="38.85" customHeight="1">
      <c r="A92" s="222"/>
      <c r="B92" s="222"/>
      <c r="C92" s="115" t="s">
        <v>1612</v>
      </c>
      <c r="D92" s="54" t="s">
        <v>1498</v>
      </c>
      <c r="E92" s="54" t="s">
        <v>65</v>
      </c>
      <c r="F92" s="54" t="s">
        <v>401</v>
      </c>
      <c r="G92" s="54" t="s">
        <v>1417</v>
      </c>
      <c r="H92" s="54" t="s">
        <v>1408</v>
      </c>
      <c r="I92" s="262">
        <v>0</v>
      </c>
      <c r="J92" s="178">
        <v>0</v>
      </c>
      <c r="K92" s="178">
        <v>0</v>
      </c>
      <c r="L92" s="178">
        <v>0</v>
      </c>
      <c r="M92" s="16" t="s">
        <v>1568</v>
      </c>
      <c r="N92" s="16" t="s">
        <v>1610</v>
      </c>
      <c r="O92" s="35"/>
    </row>
    <row r="93" spans="1:15" ht="38.85" customHeight="1">
      <c r="A93" s="222"/>
      <c r="B93" s="222"/>
      <c r="C93" s="115" t="s">
        <v>1612</v>
      </c>
      <c r="D93" s="54" t="s">
        <v>1499</v>
      </c>
      <c r="E93" s="54" t="s">
        <v>65</v>
      </c>
      <c r="F93" s="54" t="s">
        <v>401</v>
      </c>
      <c r="G93" s="54" t="s">
        <v>1417</v>
      </c>
      <c r="H93" s="54" t="s">
        <v>1412</v>
      </c>
      <c r="I93" s="262">
        <v>1</v>
      </c>
      <c r="J93" s="178">
        <v>0</v>
      </c>
      <c r="K93" s="178">
        <v>0</v>
      </c>
      <c r="L93" s="178">
        <v>0</v>
      </c>
      <c r="M93" s="16" t="s">
        <v>1568</v>
      </c>
      <c r="N93" s="16" t="s">
        <v>1610</v>
      </c>
      <c r="O93" s="35"/>
    </row>
    <row r="94" spans="1:15" ht="38.85" customHeight="1">
      <c r="A94" s="222"/>
      <c r="B94" s="222"/>
      <c r="C94" s="115" t="s">
        <v>1612</v>
      </c>
      <c r="D94" s="54" t="s">
        <v>1500</v>
      </c>
      <c r="E94" s="54" t="s">
        <v>65</v>
      </c>
      <c r="F94" s="54" t="s">
        <v>407</v>
      </c>
      <c r="G94" s="54" t="s">
        <v>1407</v>
      </c>
      <c r="H94" s="54" t="s">
        <v>1408</v>
      </c>
      <c r="I94" s="262">
        <v>0</v>
      </c>
      <c r="J94" s="178">
        <v>0</v>
      </c>
      <c r="K94" s="178">
        <v>0</v>
      </c>
      <c r="L94" s="178">
        <v>0</v>
      </c>
      <c r="M94" s="16" t="s">
        <v>1568</v>
      </c>
      <c r="N94" s="16" t="s">
        <v>1610</v>
      </c>
      <c r="O94" s="35"/>
    </row>
    <row r="95" spans="1:15" ht="38.85" customHeight="1">
      <c r="A95" s="222"/>
      <c r="B95" s="222"/>
      <c r="C95" s="115" t="s">
        <v>1612</v>
      </c>
      <c r="D95" s="54" t="s">
        <v>1501</v>
      </c>
      <c r="E95" s="54" t="s">
        <v>65</v>
      </c>
      <c r="F95" s="54" t="s">
        <v>407</v>
      </c>
      <c r="G95" s="54" t="s">
        <v>1407</v>
      </c>
      <c r="H95" s="54" t="s">
        <v>1412</v>
      </c>
      <c r="I95" s="262">
        <v>0</v>
      </c>
      <c r="J95" s="178">
        <v>0</v>
      </c>
      <c r="K95" s="178">
        <v>0</v>
      </c>
      <c r="L95" s="178">
        <v>0</v>
      </c>
      <c r="M95" s="16" t="s">
        <v>1568</v>
      </c>
      <c r="N95" s="16" t="s">
        <v>1610</v>
      </c>
      <c r="O95" s="35"/>
    </row>
    <row r="96" spans="1:15" ht="38.85" customHeight="1">
      <c r="A96" s="222"/>
      <c r="B96" s="222"/>
      <c r="C96" s="115" t="s">
        <v>1612</v>
      </c>
      <c r="D96" s="54" t="s">
        <v>1502</v>
      </c>
      <c r="E96" s="54" t="s">
        <v>65</v>
      </c>
      <c r="F96" s="54" t="s">
        <v>407</v>
      </c>
      <c r="G96" s="54" t="s">
        <v>1414</v>
      </c>
      <c r="H96" s="54" t="s">
        <v>1408</v>
      </c>
      <c r="I96" s="262">
        <v>0</v>
      </c>
      <c r="J96" s="178">
        <v>0</v>
      </c>
      <c r="K96" s="178">
        <v>0</v>
      </c>
      <c r="L96" s="178">
        <v>0</v>
      </c>
      <c r="M96" s="16" t="s">
        <v>1568</v>
      </c>
      <c r="N96" s="16" t="s">
        <v>1610</v>
      </c>
      <c r="O96" s="35"/>
    </row>
    <row r="97" spans="1:15" ht="38.85" customHeight="1">
      <c r="A97" s="222"/>
      <c r="B97" s="222"/>
      <c r="C97" s="115" t="s">
        <v>1612</v>
      </c>
      <c r="D97" s="54" t="s">
        <v>1503</v>
      </c>
      <c r="E97" s="54" t="s">
        <v>65</v>
      </c>
      <c r="F97" s="54" t="s">
        <v>407</v>
      </c>
      <c r="G97" s="54" t="s">
        <v>1414</v>
      </c>
      <c r="H97" s="54" t="s">
        <v>1412</v>
      </c>
      <c r="I97" s="262">
        <v>0</v>
      </c>
      <c r="J97" s="178">
        <v>0</v>
      </c>
      <c r="K97" s="178">
        <v>0</v>
      </c>
      <c r="L97" s="178">
        <v>0</v>
      </c>
      <c r="M97" s="16" t="s">
        <v>1568</v>
      </c>
      <c r="N97" s="16" t="s">
        <v>1610</v>
      </c>
      <c r="O97" s="35"/>
    </row>
    <row r="98" spans="1:15" ht="38.85" customHeight="1">
      <c r="A98" s="222"/>
      <c r="B98" s="222"/>
      <c r="C98" s="115" t="s">
        <v>1612</v>
      </c>
      <c r="D98" s="54" t="s">
        <v>1504</v>
      </c>
      <c r="E98" s="54" t="s">
        <v>65</v>
      </c>
      <c r="F98" s="54" t="s">
        <v>407</v>
      </c>
      <c r="G98" s="54" t="s">
        <v>1417</v>
      </c>
      <c r="H98" s="54" t="s">
        <v>1408</v>
      </c>
      <c r="I98" s="262">
        <v>0</v>
      </c>
      <c r="J98" s="178">
        <v>0</v>
      </c>
      <c r="K98" s="178">
        <v>0</v>
      </c>
      <c r="L98" s="178">
        <v>0</v>
      </c>
      <c r="M98" s="16" t="s">
        <v>1568</v>
      </c>
      <c r="N98" s="16" t="s">
        <v>1610</v>
      </c>
      <c r="O98" s="35"/>
    </row>
    <row r="99" spans="1:15" ht="38.85" customHeight="1">
      <c r="A99" s="222"/>
      <c r="B99" s="222"/>
      <c r="C99" s="115" t="s">
        <v>1612</v>
      </c>
      <c r="D99" s="54" t="s">
        <v>1505</v>
      </c>
      <c r="E99" s="54" t="s">
        <v>65</v>
      </c>
      <c r="F99" s="54" t="s">
        <v>407</v>
      </c>
      <c r="G99" s="54" t="s">
        <v>1417</v>
      </c>
      <c r="H99" s="54" t="s">
        <v>1412</v>
      </c>
      <c r="I99" s="262">
        <v>0</v>
      </c>
      <c r="J99" s="178">
        <v>0</v>
      </c>
      <c r="K99" s="178">
        <v>0</v>
      </c>
      <c r="L99" s="178">
        <v>0</v>
      </c>
      <c r="M99" s="16" t="s">
        <v>1568</v>
      </c>
      <c r="N99" s="16" t="s">
        <v>1610</v>
      </c>
      <c r="O99" s="35"/>
    </row>
    <row r="100" spans="1:15" ht="38.85" customHeight="1">
      <c r="A100" s="222"/>
      <c r="B100" s="222"/>
      <c r="C100" s="115" t="s">
        <v>1613</v>
      </c>
      <c r="D100" s="54" t="s">
        <v>1507</v>
      </c>
      <c r="E100" s="54" t="s">
        <v>65</v>
      </c>
      <c r="F100" s="54" t="s">
        <v>584</v>
      </c>
      <c r="G100" s="54" t="s">
        <v>1407</v>
      </c>
      <c r="H100" s="54" t="s">
        <v>1408</v>
      </c>
      <c r="I100" s="262">
        <v>0</v>
      </c>
      <c r="J100" s="178" t="s">
        <v>1609</v>
      </c>
      <c r="K100" s="178" t="s">
        <v>1609</v>
      </c>
      <c r="L100" s="178">
        <v>0</v>
      </c>
      <c r="M100" s="16" t="s">
        <v>1588</v>
      </c>
      <c r="N100" s="16" t="s">
        <v>1610</v>
      </c>
      <c r="O100" s="35"/>
    </row>
    <row r="101" spans="1:15" ht="38.85" customHeight="1">
      <c r="A101" s="222"/>
      <c r="B101" s="222"/>
      <c r="C101" s="115" t="s">
        <v>1613</v>
      </c>
      <c r="D101" s="54" t="s">
        <v>1509</v>
      </c>
      <c r="E101" s="54" t="s">
        <v>65</v>
      </c>
      <c r="F101" s="54" t="s">
        <v>584</v>
      </c>
      <c r="G101" s="54" t="s">
        <v>1407</v>
      </c>
      <c r="H101" s="54" t="s">
        <v>1412</v>
      </c>
      <c r="I101" s="262">
        <v>0</v>
      </c>
      <c r="J101" s="178" t="s">
        <v>1609</v>
      </c>
      <c r="K101" s="178" t="s">
        <v>1609</v>
      </c>
      <c r="L101" s="178">
        <v>0</v>
      </c>
      <c r="M101" s="16" t="s">
        <v>1588</v>
      </c>
      <c r="N101" s="16" t="s">
        <v>1610</v>
      </c>
      <c r="O101" s="35"/>
    </row>
    <row r="102" spans="1:15" ht="38.85" customHeight="1">
      <c r="A102" s="222"/>
      <c r="B102" s="222"/>
      <c r="C102" s="115" t="s">
        <v>1613</v>
      </c>
      <c r="D102" s="54" t="s">
        <v>1510</v>
      </c>
      <c r="E102" s="54" t="s">
        <v>65</v>
      </c>
      <c r="F102" s="54" t="s">
        <v>584</v>
      </c>
      <c r="G102" s="54" t="s">
        <v>1414</v>
      </c>
      <c r="H102" s="54" t="s">
        <v>1408</v>
      </c>
      <c r="I102" s="262">
        <v>0</v>
      </c>
      <c r="J102" s="178" t="s">
        <v>1609</v>
      </c>
      <c r="K102" s="178" t="s">
        <v>1609</v>
      </c>
      <c r="L102" s="178">
        <v>0</v>
      </c>
      <c r="M102" s="16" t="s">
        <v>1588</v>
      </c>
      <c r="N102" s="16" t="s">
        <v>1610</v>
      </c>
      <c r="O102" s="35"/>
    </row>
    <row r="103" spans="1:15" ht="38.85" customHeight="1">
      <c r="A103" s="222"/>
      <c r="B103" s="222"/>
      <c r="C103" s="115" t="s">
        <v>1613</v>
      </c>
      <c r="D103" s="54" t="s">
        <v>1511</v>
      </c>
      <c r="E103" s="54" t="s">
        <v>65</v>
      </c>
      <c r="F103" s="54" t="s">
        <v>584</v>
      </c>
      <c r="G103" s="54" t="s">
        <v>1414</v>
      </c>
      <c r="H103" s="54" t="s">
        <v>1412</v>
      </c>
      <c r="I103" s="262">
        <v>-1</v>
      </c>
      <c r="J103" s="178" t="s">
        <v>1609</v>
      </c>
      <c r="K103" s="178" t="s">
        <v>1609</v>
      </c>
      <c r="L103" s="178">
        <v>0</v>
      </c>
      <c r="M103" s="16" t="s">
        <v>1588</v>
      </c>
      <c r="N103" s="16" t="s">
        <v>1610</v>
      </c>
      <c r="O103" s="35"/>
    </row>
    <row r="104" spans="1:15" ht="38.85" customHeight="1">
      <c r="A104" s="222"/>
      <c r="B104" s="222"/>
      <c r="C104" s="115" t="s">
        <v>1613</v>
      </c>
      <c r="D104" s="54" t="s">
        <v>1512</v>
      </c>
      <c r="E104" s="54" t="s">
        <v>65</v>
      </c>
      <c r="F104" s="54" t="s">
        <v>584</v>
      </c>
      <c r="G104" s="54" t="s">
        <v>1417</v>
      </c>
      <c r="H104" s="54" t="s">
        <v>1408</v>
      </c>
      <c r="I104" s="262">
        <v>0</v>
      </c>
      <c r="J104" s="178" t="s">
        <v>1609</v>
      </c>
      <c r="K104" s="178" t="s">
        <v>1609</v>
      </c>
      <c r="L104" s="178">
        <v>0</v>
      </c>
      <c r="M104" s="16" t="s">
        <v>1588</v>
      </c>
      <c r="N104" s="16" t="s">
        <v>1610</v>
      </c>
      <c r="O104" s="35"/>
    </row>
    <row r="105" spans="1:15" ht="38.85" customHeight="1">
      <c r="A105" s="222"/>
      <c r="B105" s="222"/>
      <c r="C105" s="115" t="s">
        <v>1613</v>
      </c>
      <c r="D105" s="54" t="s">
        <v>1513</v>
      </c>
      <c r="E105" s="54" t="s">
        <v>65</v>
      </c>
      <c r="F105" s="54" t="s">
        <v>584</v>
      </c>
      <c r="G105" s="54" t="s">
        <v>1417</v>
      </c>
      <c r="H105" s="54" t="s">
        <v>1412</v>
      </c>
      <c r="I105" s="262">
        <v>0</v>
      </c>
      <c r="J105" s="178" t="s">
        <v>1609</v>
      </c>
      <c r="K105" s="178" t="s">
        <v>1609</v>
      </c>
      <c r="L105" s="178">
        <v>0</v>
      </c>
      <c r="M105" s="16" t="s">
        <v>1588</v>
      </c>
      <c r="N105" s="16" t="s">
        <v>1610</v>
      </c>
      <c r="O105" s="35"/>
    </row>
    <row r="106" spans="1:15" ht="38.85" customHeight="1">
      <c r="A106" s="222"/>
      <c r="B106" s="222"/>
      <c r="C106" s="115" t="s">
        <v>1613</v>
      </c>
      <c r="D106" s="54" t="s">
        <v>1514</v>
      </c>
      <c r="E106" s="54" t="s">
        <v>65</v>
      </c>
      <c r="F106" s="54" t="s">
        <v>401</v>
      </c>
      <c r="G106" s="54" t="s">
        <v>1407</v>
      </c>
      <c r="H106" s="54" t="s">
        <v>1408</v>
      </c>
      <c r="I106" s="262">
        <v>2</v>
      </c>
      <c r="J106" s="178" t="s">
        <v>1609</v>
      </c>
      <c r="K106" s="178" t="s">
        <v>1609</v>
      </c>
      <c r="L106" s="178">
        <v>11</v>
      </c>
      <c r="M106" s="16" t="s">
        <v>1588</v>
      </c>
      <c r="N106" s="16" t="s">
        <v>1610</v>
      </c>
      <c r="O106" s="35"/>
    </row>
    <row r="107" spans="1:15" ht="38.85" customHeight="1">
      <c r="A107" s="222"/>
      <c r="B107" s="222"/>
      <c r="C107" s="115" t="s">
        <v>1613</v>
      </c>
      <c r="D107" s="54" t="s">
        <v>1515</v>
      </c>
      <c r="E107" s="54" t="s">
        <v>65</v>
      </c>
      <c r="F107" s="54" t="s">
        <v>401</v>
      </c>
      <c r="G107" s="54" t="s">
        <v>1407</v>
      </c>
      <c r="H107" s="54" t="s">
        <v>1412</v>
      </c>
      <c r="I107" s="262">
        <v>0</v>
      </c>
      <c r="J107" s="178" t="s">
        <v>1609</v>
      </c>
      <c r="K107" s="178" t="s">
        <v>1609</v>
      </c>
      <c r="L107" s="178">
        <v>8</v>
      </c>
      <c r="M107" s="16" t="s">
        <v>1588</v>
      </c>
      <c r="N107" s="16" t="s">
        <v>1610</v>
      </c>
      <c r="O107" s="35"/>
    </row>
    <row r="108" spans="1:15" ht="38.85" customHeight="1">
      <c r="A108" s="222"/>
      <c r="B108" s="222"/>
      <c r="C108" s="115" t="s">
        <v>1613</v>
      </c>
      <c r="D108" s="54" t="s">
        <v>1516</v>
      </c>
      <c r="E108" s="54" t="s">
        <v>65</v>
      </c>
      <c r="F108" s="54" t="s">
        <v>401</v>
      </c>
      <c r="G108" s="54" t="s">
        <v>1414</v>
      </c>
      <c r="H108" s="54" t="s">
        <v>1408</v>
      </c>
      <c r="I108" s="262">
        <v>1</v>
      </c>
      <c r="J108" s="178" t="s">
        <v>1609</v>
      </c>
      <c r="K108" s="178" t="s">
        <v>1609</v>
      </c>
      <c r="L108" s="178">
        <v>6</v>
      </c>
      <c r="M108" s="16" t="s">
        <v>1588</v>
      </c>
      <c r="N108" s="16" t="s">
        <v>1610</v>
      </c>
      <c r="O108" s="35"/>
    </row>
    <row r="109" spans="1:15" ht="38.85" customHeight="1">
      <c r="A109" s="222"/>
      <c r="B109" s="222"/>
      <c r="C109" s="115" t="s">
        <v>1613</v>
      </c>
      <c r="D109" s="54" t="s">
        <v>1517</v>
      </c>
      <c r="E109" s="54" t="s">
        <v>65</v>
      </c>
      <c r="F109" s="54" t="s">
        <v>401</v>
      </c>
      <c r="G109" s="54" t="s">
        <v>1414</v>
      </c>
      <c r="H109" s="54" t="s">
        <v>1412</v>
      </c>
      <c r="I109" s="262">
        <v>3</v>
      </c>
      <c r="J109" s="178" t="s">
        <v>1609</v>
      </c>
      <c r="K109" s="178" t="s">
        <v>1609</v>
      </c>
      <c r="L109" s="178">
        <v>25</v>
      </c>
      <c r="M109" s="16" t="s">
        <v>1588</v>
      </c>
      <c r="N109" s="16" t="s">
        <v>1610</v>
      </c>
      <c r="O109" s="35"/>
    </row>
    <row r="110" spans="1:15" ht="38.85" customHeight="1">
      <c r="A110" s="222"/>
      <c r="B110" s="222"/>
      <c r="C110" s="115" t="s">
        <v>1613</v>
      </c>
      <c r="D110" s="54" t="s">
        <v>1518</v>
      </c>
      <c r="E110" s="54" t="s">
        <v>65</v>
      </c>
      <c r="F110" s="54" t="s">
        <v>401</v>
      </c>
      <c r="G110" s="54" t="s">
        <v>1417</v>
      </c>
      <c r="H110" s="54" t="s">
        <v>1408</v>
      </c>
      <c r="I110" s="262">
        <v>0</v>
      </c>
      <c r="J110" s="178" t="s">
        <v>1609</v>
      </c>
      <c r="K110" s="178" t="s">
        <v>1609</v>
      </c>
      <c r="L110" s="178">
        <v>2</v>
      </c>
      <c r="M110" s="16" t="s">
        <v>1588</v>
      </c>
      <c r="N110" s="16" t="s">
        <v>1610</v>
      </c>
      <c r="O110" s="35"/>
    </row>
    <row r="111" spans="1:15" ht="38.85" customHeight="1">
      <c r="A111" s="222"/>
      <c r="B111" s="222"/>
      <c r="C111" s="115" t="s">
        <v>1613</v>
      </c>
      <c r="D111" s="54" t="s">
        <v>1519</v>
      </c>
      <c r="E111" s="54" t="s">
        <v>65</v>
      </c>
      <c r="F111" s="54" t="s">
        <v>401</v>
      </c>
      <c r="G111" s="54" t="s">
        <v>1417</v>
      </c>
      <c r="H111" s="54" t="s">
        <v>1412</v>
      </c>
      <c r="I111" s="262">
        <v>0</v>
      </c>
      <c r="J111" s="178" t="s">
        <v>1609</v>
      </c>
      <c r="K111" s="178" t="s">
        <v>1609</v>
      </c>
      <c r="L111" s="178">
        <v>22</v>
      </c>
      <c r="M111" s="16" t="s">
        <v>1588</v>
      </c>
      <c r="N111" s="16" t="s">
        <v>1610</v>
      </c>
      <c r="O111" s="35"/>
    </row>
    <row r="112" spans="1:15" ht="38.85" customHeight="1">
      <c r="A112" s="222"/>
      <c r="B112" s="222"/>
      <c r="C112" s="115" t="s">
        <v>1613</v>
      </c>
      <c r="D112" s="54" t="s">
        <v>1520</v>
      </c>
      <c r="E112" s="54" t="s">
        <v>65</v>
      </c>
      <c r="F112" s="54" t="s">
        <v>407</v>
      </c>
      <c r="G112" s="54" t="s">
        <v>1407</v>
      </c>
      <c r="H112" s="54" t="s">
        <v>1408</v>
      </c>
      <c r="I112" s="262">
        <v>0</v>
      </c>
      <c r="J112" s="178" t="s">
        <v>1609</v>
      </c>
      <c r="K112" s="178" t="s">
        <v>1609</v>
      </c>
      <c r="L112" s="178">
        <v>9</v>
      </c>
      <c r="M112" s="16" t="s">
        <v>1588</v>
      </c>
      <c r="N112" s="16" t="s">
        <v>1610</v>
      </c>
      <c r="O112" s="35"/>
    </row>
    <row r="113" spans="1:15" ht="38.85" customHeight="1">
      <c r="A113" s="222"/>
      <c r="B113" s="222"/>
      <c r="C113" s="115" t="s">
        <v>1613</v>
      </c>
      <c r="D113" s="54" t="s">
        <v>1521</v>
      </c>
      <c r="E113" s="54" t="s">
        <v>65</v>
      </c>
      <c r="F113" s="54" t="s">
        <v>407</v>
      </c>
      <c r="G113" s="54" t="s">
        <v>1407</v>
      </c>
      <c r="H113" s="54" t="s">
        <v>1412</v>
      </c>
      <c r="I113" s="262">
        <v>1</v>
      </c>
      <c r="J113" s="178" t="s">
        <v>1609</v>
      </c>
      <c r="K113" s="178" t="s">
        <v>1609</v>
      </c>
      <c r="L113" s="178">
        <v>1</v>
      </c>
      <c r="M113" s="16" t="s">
        <v>1588</v>
      </c>
      <c r="N113" s="16" t="s">
        <v>1610</v>
      </c>
      <c r="O113" s="35"/>
    </row>
    <row r="114" spans="1:15" ht="38.85" customHeight="1">
      <c r="A114" s="222"/>
      <c r="B114" s="222"/>
      <c r="C114" s="115" t="s">
        <v>1613</v>
      </c>
      <c r="D114" s="54" t="s">
        <v>1522</v>
      </c>
      <c r="E114" s="54" t="s">
        <v>65</v>
      </c>
      <c r="F114" s="54" t="s">
        <v>407</v>
      </c>
      <c r="G114" s="54" t="s">
        <v>1414</v>
      </c>
      <c r="H114" s="54" t="s">
        <v>1408</v>
      </c>
      <c r="I114" s="262">
        <v>1</v>
      </c>
      <c r="J114" s="178" t="s">
        <v>1609</v>
      </c>
      <c r="K114" s="178" t="s">
        <v>1609</v>
      </c>
      <c r="L114" s="178">
        <v>16</v>
      </c>
      <c r="M114" s="16" t="s">
        <v>1588</v>
      </c>
      <c r="N114" s="16" t="s">
        <v>1610</v>
      </c>
      <c r="O114" s="35"/>
    </row>
    <row r="115" spans="1:15" ht="38.85" customHeight="1">
      <c r="A115" s="222"/>
      <c r="B115" s="222"/>
      <c r="C115" s="115" t="s">
        <v>1613</v>
      </c>
      <c r="D115" s="54" t="s">
        <v>1523</v>
      </c>
      <c r="E115" s="54" t="s">
        <v>65</v>
      </c>
      <c r="F115" s="54" t="s">
        <v>407</v>
      </c>
      <c r="G115" s="54" t="s">
        <v>1414</v>
      </c>
      <c r="H115" s="54" t="s">
        <v>1412</v>
      </c>
      <c r="I115" s="262">
        <v>3</v>
      </c>
      <c r="J115" s="178" t="s">
        <v>1609</v>
      </c>
      <c r="K115" s="178" t="s">
        <v>1609</v>
      </c>
      <c r="L115" s="178">
        <v>62</v>
      </c>
      <c r="M115" s="8" t="s">
        <v>1588</v>
      </c>
      <c r="N115" s="16" t="s">
        <v>1610</v>
      </c>
      <c r="O115" s="35"/>
    </row>
    <row r="116" spans="1:15" ht="38.85" customHeight="1">
      <c r="A116" s="222"/>
      <c r="B116" s="222"/>
      <c r="C116" s="115" t="s">
        <v>1613</v>
      </c>
      <c r="D116" s="54" t="s">
        <v>1524</v>
      </c>
      <c r="E116" s="54" t="s">
        <v>65</v>
      </c>
      <c r="F116" s="54" t="s">
        <v>407</v>
      </c>
      <c r="G116" s="54" t="s">
        <v>1417</v>
      </c>
      <c r="H116" s="54" t="s">
        <v>1408</v>
      </c>
      <c r="I116" s="262">
        <v>0</v>
      </c>
      <c r="J116" s="178" t="s">
        <v>1609</v>
      </c>
      <c r="K116" s="178" t="s">
        <v>1609</v>
      </c>
      <c r="L116" s="178">
        <v>0</v>
      </c>
      <c r="M116" s="8" t="s">
        <v>1588</v>
      </c>
      <c r="N116" s="16" t="s">
        <v>1610</v>
      </c>
      <c r="O116" s="35"/>
    </row>
    <row r="117" spans="1:15" ht="38.85" customHeight="1">
      <c r="A117" s="222"/>
      <c r="B117" s="222"/>
      <c r="C117" s="115" t="s">
        <v>1613</v>
      </c>
      <c r="D117" s="54" t="s">
        <v>1525</v>
      </c>
      <c r="E117" s="54" t="s">
        <v>65</v>
      </c>
      <c r="F117" s="54" t="s">
        <v>407</v>
      </c>
      <c r="G117" s="54" t="s">
        <v>1417</v>
      </c>
      <c r="H117" s="54" t="s">
        <v>1412</v>
      </c>
      <c r="I117" s="262">
        <v>0</v>
      </c>
      <c r="J117" s="178" t="s">
        <v>1609</v>
      </c>
      <c r="K117" s="178" t="s">
        <v>1609</v>
      </c>
      <c r="L117" s="178">
        <v>7</v>
      </c>
      <c r="M117" s="8" t="s">
        <v>1588</v>
      </c>
      <c r="N117" s="16" t="s">
        <v>1610</v>
      </c>
      <c r="O117" s="35"/>
    </row>
    <row r="118" spans="1:15">
      <c r="A118" s="385"/>
      <c r="B118" s="385"/>
      <c r="C118" s="7"/>
      <c r="M118" s="7"/>
    </row>
    <row r="119" spans="1:15">
      <c r="A119" s="385"/>
      <c r="B119" s="385"/>
      <c r="C119" s="7"/>
      <c r="M119" s="7"/>
    </row>
    <row r="120" spans="1:15">
      <c r="A120" s="385"/>
      <c r="B120" s="385"/>
      <c r="C120" s="7"/>
      <c r="M120" s="7"/>
    </row>
    <row r="121" spans="1:15">
      <c r="A121" s="385"/>
      <c r="B121" s="385"/>
      <c r="C121" s="7"/>
      <c r="M121" s="7"/>
    </row>
    <row r="122" spans="1:15">
      <c r="A122" s="385"/>
      <c r="B122" s="385"/>
      <c r="C122" s="7"/>
      <c r="M122" s="7"/>
    </row>
    <row r="123" spans="1:15">
      <c r="A123" s="385"/>
      <c r="B123" s="385"/>
      <c r="C123" s="7"/>
      <c r="M123" s="7"/>
    </row>
    <row r="124" spans="1:15">
      <c r="A124" s="385"/>
      <c r="B124" s="385"/>
      <c r="C124" s="7"/>
      <c r="M124" s="7"/>
    </row>
    <row r="125" spans="1:15">
      <c r="A125" s="385"/>
      <c r="B125" s="385"/>
      <c r="C125" s="7"/>
      <c r="M125" s="7"/>
    </row>
    <row r="126" spans="1:15">
      <c r="A126" s="385"/>
      <c r="B126" s="385"/>
      <c r="C126" s="7"/>
      <c r="M126" s="7"/>
    </row>
    <row r="127" spans="1:15">
      <c r="A127" s="385"/>
      <c r="B127" s="385"/>
      <c r="C127" s="7"/>
      <c r="M127" s="7"/>
    </row>
    <row r="128" spans="1:15">
      <c r="A128" s="385"/>
      <c r="B128" s="385"/>
      <c r="C128" s="7"/>
      <c r="M128" s="7"/>
    </row>
    <row r="129" spans="1:13">
      <c r="A129" s="385"/>
      <c r="B129" s="385"/>
      <c r="C129" s="7"/>
      <c r="M129" s="7"/>
    </row>
    <row r="130" spans="1:13">
      <c r="A130" s="385"/>
      <c r="B130" s="385"/>
      <c r="C130" s="7"/>
      <c r="M130" s="7"/>
    </row>
    <row r="131" spans="1:13">
      <c r="A131" s="385"/>
      <c r="B131" s="385"/>
      <c r="C131" s="7"/>
      <c r="M131" s="7"/>
    </row>
    <row r="132" spans="1:13">
      <c r="A132" s="385"/>
      <c r="B132" s="385"/>
      <c r="C132" s="7"/>
      <c r="M132" s="7"/>
    </row>
    <row r="133" spans="1:13">
      <c r="A133" s="385"/>
      <c r="B133" s="385"/>
      <c r="C133" s="7"/>
      <c r="M133" s="7"/>
    </row>
    <row r="134" spans="1:13">
      <c r="A134" s="385"/>
      <c r="B134" s="385"/>
      <c r="C134" s="7"/>
      <c r="M134" s="7"/>
    </row>
    <row r="135" spans="1:13">
      <c r="A135" s="385"/>
      <c r="B135" s="385"/>
      <c r="C135" s="7"/>
      <c r="M135" s="7"/>
    </row>
    <row r="136" spans="1:13">
      <c r="A136" s="385"/>
      <c r="B136" s="385"/>
      <c r="C136" s="7"/>
      <c r="M136" s="7"/>
    </row>
    <row r="137" spans="1:13">
      <c r="A137" s="385"/>
      <c r="B137" s="385"/>
      <c r="C137" s="7"/>
      <c r="M137" s="7"/>
    </row>
    <row r="138" spans="1:13">
      <c r="A138" s="385"/>
      <c r="B138" s="385"/>
      <c r="C138" s="7"/>
      <c r="M138" s="7"/>
    </row>
    <row r="139" spans="1:13">
      <c r="A139" s="385"/>
      <c r="B139" s="385"/>
      <c r="C139" s="7"/>
      <c r="M139" s="7"/>
    </row>
    <row r="140" spans="1:13">
      <c r="A140" s="385"/>
      <c r="B140" s="385"/>
      <c r="C140" s="7"/>
      <c r="M140" s="7"/>
    </row>
    <row r="141" spans="1:13">
      <c r="A141" s="385"/>
      <c r="B141" s="385"/>
      <c r="C141" s="7"/>
      <c r="M141" s="7"/>
    </row>
    <row r="142" spans="1:13">
      <c r="A142" s="385"/>
      <c r="B142" s="385"/>
      <c r="C142" s="7"/>
      <c r="M142" s="7"/>
    </row>
    <row r="143" spans="1:13">
      <c r="A143" s="385"/>
      <c r="B143" s="385"/>
      <c r="C143" s="7"/>
      <c r="M143" s="7"/>
    </row>
    <row r="144" spans="1:13">
      <c r="A144" s="385"/>
      <c r="B144" s="385"/>
      <c r="C144" s="7"/>
      <c r="M144" s="7"/>
    </row>
    <row r="145" spans="1:13">
      <c r="A145" s="385"/>
      <c r="B145" s="385"/>
      <c r="C145" s="7"/>
      <c r="M145" s="7"/>
    </row>
    <row r="146" spans="1:13">
      <c r="A146" s="385"/>
      <c r="B146" s="385"/>
      <c r="C146" s="7"/>
      <c r="M146" s="7"/>
    </row>
    <row r="147" spans="1:13">
      <c r="A147" s="385"/>
      <c r="B147" s="385"/>
      <c r="C147" s="7"/>
      <c r="M147" s="7"/>
    </row>
    <row r="148" spans="1:13">
      <c r="A148" s="385"/>
      <c r="B148" s="385"/>
      <c r="C148" s="7"/>
      <c r="M148" s="7"/>
    </row>
    <row r="149" spans="1:13">
      <c r="A149" s="385"/>
      <c r="B149" s="385"/>
      <c r="C149" s="7"/>
      <c r="M149" s="7"/>
    </row>
    <row r="150" spans="1:13">
      <c r="A150" s="385"/>
      <c r="B150" s="385"/>
      <c r="C150" s="7"/>
      <c r="M150" s="7"/>
    </row>
    <row r="151" spans="1:13">
      <c r="A151" s="385"/>
      <c r="B151" s="385"/>
      <c r="C151" s="7"/>
      <c r="M151" s="7"/>
    </row>
    <row r="152" spans="1:13">
      <c r="A152" s="385"/>
      <c r="B152" s="385"/>
      <c r="C152" s="7"/>
      <c r="M152" s="7"/>
    </row>
    <row r="153" spans="1:13">
      <c r="A153" s="385"/>
      <c r="B153" s="385"/>
      <c r="C153" s="7"/>
      <c r="M153" s="7"/>
    </row>
    <row r="154" spans="1:13">
      <c r="A154" s="385"/>
      <c r="B154" s="385"/>
    </row>
  </sheetData>
  <mergeCells count="39">
    <mergeCell ref="E5:M6"/>
    <mergeCell ref="A152:B152"/>
    <mergeCell ref="A153:B153"/>
    <mergeCell ref="A154:B154"/>
    <mergeCell ref="A147:B147"/>
    <mergeCell ref="A148:B148"/>
    <mergeCell ref="A149:B149"/>
    <mergeCell ref="A150:B150"/>
    <mergeCell ref="A151:B151"/>
    <mergeCell ref="A142:B142"/>
    <mergeCell ref="A143:B143"/>
    <mergeCell ref="A144:B144"/>
    <mergeCell ref="A145:B145"/>
    <mergeCell ref="A146:B146"/>
    <mergeCell ref="A137:B137"/>
    <mergeCell ref="A138:B138"/>
    <mergeCell ref="A139:B139"/>
    <mergeCell ref="A140:B140"/>
    <mergeCell ref="A141:B141"/>
    <mergeCell ref="A132:B132"/>
    <mergeCell ref="A133:B133"/>
    <mergeCell ref="A134:B134"/>
    <mergeCell ref="A135:B135"/>
    <mergeCell ref="A136:B136"/>
    <mergeCell ref="A127:B127"/>
    <mergeCell ref="A128:B128"/>
    <mergeCell ref="A129:B129"/>
    <mergeCell ref="A130:B130"/>
    <mergeCell ref="A131:B131"/>
    <mergeCell ref="A122:B122"/>
    <mergeCell ref="A123:B123"/>
    <mergeCell ref="A124:B124"/>
    <mergeCell ref="A125:B125"/>
    <mergeCell ref="A126:B126"/>
    <mergeCell ref="A118:B118"/>
    <mergeCell ref="A119:B119"/>
    <mergeCell ref="A120:B120"/>
    <mergeCell ref="A121:B121"/>
    <mergeCell ref="A1:B1"/>
  </mergeCell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3733D0-0BAE-44BE-B764-E8C47D3CA6BA}"/>
</file>

<file path=customXml/itemProps2.xml><?xml version="1.0" encoding="utf-8"?>
<ds:datastoreItem xmlns:ds="http://schemas.openxmlformats.org/officeDocument/2006/customXml" ds:itemID="{34C2EF6F-1DD1-4977-B77D-708991D1C6BF}"/>
</file>

<file path=customXml/itemProps3.xml><?xml version="1.0" encoding="utf-8"?>
<ds:datastoreItem xmlns:ds="http://schemas.openxmlformats.org/officeDocument/2006/customXml" ds:itemID="{F6A223AF-5E73-4898-8F5F-8EA6AC53EF27}"/>
</file>

<file path=customXml/itemProps4.xml><?xml version="1.0" encoding="utf-8"?>
<ds:datastoreItem xmlns:ds="http://schemas.openxmlformats.org/officeDocument/2006/customXml" ds:itemID="{6FD32652-A2E2-4C15-94AE-9D41C19D2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Jonathan Morales</cp:lastModifiedBy>
  <cp:revision/>
  <dcterms:created xsi:type="dcterms:W3CDTF">2020-10-05T17:17:42Z</dcterms:created>
  <dcterms:modified xsi:type="dcterms:W3CDTF">2024-06-11T21:50:35Z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SharedWithUsers">
    <vt:lpwstr>1487;#SharingLinks.dcdd4d71-f64e-4d22-8239-851e775e7b44.Flexible.2171cdf9-ffe5-4897-93e0-4d5cd00f9935;#3894;#Jennifer Fernandez;#6416;#Lisa Mau</vt:lpwstr>
  </property>
  <property fmtid="{D5CDD505-2E9C-101B-9397-08002B2CF9AE}" pid="18" name="TriggerFlowInfo">
    <vt:lpwstr/>
  </property>
</Properties>
</file>