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ge.sharepoint.com/sites/UG-10KPMO/Shared Documents/General/4. Strategy &amp; Program/4. Risk Management &amp; Strategy/02.RegulatoryFilings/01.DataRequests(DR)/04.NonCase/02.Open/DRU17656/"/>
    </mc:Choice>
  </mc:AlternateContent>
  <xr:revisionPtr revIDLastSave="48" documentId="8_{43E66F9D-222D-4AE5-BA9A-FCAC88BDE3AE}" xr6:coauthVersionLast="47" xr6:coauthVersionMax="47" xr10:uidLastSave="{6471FF44-0DBB-4659-B26F-6AA9D9D9CCAD}"/>
  <bookViews>
    <workbookView xWindow="-28920" yWindow="-75" windowWidth="29040" windowHeight="15720" activeTab="1" xr2:uid="{69A2A71F-A4E6-4ED6-8B1F-85E563BB662A}"/>
  </bookViews>
  <sheets>
    <sheet name="Inputs" sheetId="11" r:id="rId1"/>
    <sheet name="Outputs" sheetId="10" r:id="rId2"/>
  </sheets>
  <externalReferences>
    <externalReference r:id="rId3"/>
  </externalReferences>
  <definedNames>
    <definedName name="R_N">'[1]Default Inputs'!$C$42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1" l="1"/>
</calcChain>
</file>

<file path=xl/sharedStrings.xml><?xml version="1.0" encoding="utf-8"?>
<sst xmlns="http://schemas.openxmlformats.org/spreadsheetml/2006/main" count="105" uniqueCount="59">
  <si>
    <t>Version: ICE Calculator 2.0</t>
  </si>
  <si>
    <t>Inputs to ICE Calculator 2.0</t>
  </si>
  <si>
    <t>Reliability Inputs:</t>
  </si>
  <si>
    <t>Value</t>
  </si>
  <si>
    <t>Data Description</t>
  </si>
  <si>
    <t>SAIFI</t>
  </si>
  <si>
    <t>PG&amp;E's 10 year system average (2014-2023)</t>
  </si>
  <si>
    <t>SAIDI</t>
  </si>
  <si>
    <t>CAIDI</t>
  </si>
  <si>
    <t>Customer Category</t>
  </si>
  <si>
    <t>Number of Customers</t>
  </si>
  <si>
    <t>Non-Residential</t>
  </si>
  <si>
    <t>PG&amp;E's Service Point Counts as of 05-08 -2025</t>
  </si>
  <si>
    <t>Residential</t>
  </si>
  <si>
    <t>Average Usage (Annual kWh)</t>
  </si>
  <si>
    <t>PG&amp;E's 2024 Annual Recorded</t>
  </si>
  <si>
    <t>Non-Residential Industry</t>
  </si>
  <si>
    <t>Percentages</t>
  </si>
  <si>
    <t>Health Care</t>
  </si>
  <si>
    <t>PGE&amp;Es 3 year system average (2022-2024)</t>
  </si>
  <si>
    <t>Manufacturing</t>
  </si>
  <si>
    <t>All Other Industries</t>
  </si>
  <si>
    <t>Total (Must add to 100%)</t>
  </si>
  <si>
    <t>Annual GDP Per Non-Residential Account</t>
  </si>
  <si>
    <t>Mean Value</t>
  </si>
  <si>
    <t>2023 USD</t>
  </si>
  <si>
    <t>ICE Calculator 2.0.0 Default Value for California</t>
  </si>
  <si>
    <t>Distribution of Non-Residential Advanced Warning</t>
  </si>
  <si>
    <t>Received Advanced Warning</t>
  </si>
  <si>
    <t>No Advanced Warning</t>
  </si>
  <si>
    <t>Calculated Field (100% - Received Advanced Warning %)</t>
  </si>
  <si>
    <t>Distribution of Non-Residential Outages by Day of Week</t>
  </si>
  <si>
    <t>Weekday</t>
  </si>
  <si>
    <t>PG&amp;E's unplanned outage data (2016-2022)</t>
  </si>
  <si>
    <t>Weekend</t>
  </si>
  <si>
    <t>Residential BUGs Prevalence</t>
  </si>
  <si>
    <t>BUGs</t>
  </si>
  <si>
    <t>ICE Calculator 2.0.0 Survey of PG&amp;E Customers</t>
  </si>
  <si>
    <t>No BUGs</t>
  </si>
  <si>
    <t>Calculated Field (100% - BUGs %)</t>
  </si>
  <si>
    <t>WFH Prevalence</t>
  </si>
  <si>
    <t>Works from Home</t>
  </si>
  <si>
    <t>Does not Work From Home</t>
  </si>
  <si>
    <t>Calculated Field (100% - Work From Home %)</t>
  </si>
  <si>
    <t>Distribution of Residential Income</t>
  </si>
  <si>
    <t>Income (&lt;$50k)</t>
  </si>
  <si>
    <t>ICE Calculator 2.0.0 Default Value</t>
  </si>
  <si>
    <t>Income ($50k−$100k)</t>
  </si>
  <si>
    <t>Income ($100k −$150k)</t>
  </si>
  <si>
    <t>Income (&gt;$150k)</t>
  </si>
  <si>
    <t>Mean Household Income</t>
  </si>
  <si>
    <t>Distribution of Residential Season</t>
  </si>
  <si>
    <t>Winter</t>
  </si>
  <si>
    <t>Summer</t>
  </si>
  <si>
    <t>Outputs ICE Calculator 2.0</t>
  </si>
  <si>
    <t>Sector</t>
  </si>
  <si>
    <t>Cost Per Customer Minute Interrupted (2023$)</t>
  </si>
  <si>
    <t>Cost Per Customer Minute Interrupted (2024$)
Applying 2.949% Inflation Factor</t>
  </si>
  <si>
    <t>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</si>
</sst>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"/>
    <numFmt numFmtId="165" formatCode="0.0%"/>
    <numFmt numFmtId="166" formatCode="&quot;$&quot;#,##0.00"/>
    <numFmt numFmtId="167" formatCode="&quot;$&quot;#,##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25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166" fontId="3" fillId="4" borderId="2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2" xfId="0" applyFill="1" applyBorder="1"/>
    <xf numFmtId="0" fontId="5" fillId="2" borderId="0" xfId="0" applyFont="1" applyFill="1"/>
    <xf numFmtId="0" fontId="5" fillId="2" borderId="3" xfId="0" applyFont="1" applyFill="1" applyBorder="1" applyAlignment="1">
      <alignment wrapText="1"/>
    </xf>
    <xf numFmtId="3" fontId="0" fillId="0" borderId="2" xfId="0" applyNumberFormat="1" applyBorder="1" applyAlignment="1">
      <alignment horizontal="center" wrapText="1"/>
    </xf>
    <xf numFmtId="9" fontId="4" fillId="3" borderId="0" xfId="0" applyNumberFormat="1" applyFont="1" applyFill="1" applyAlignment="1">
      <alignment horizontal="center" wrapText="1"/>
    </xf>
    <xf numFmtId="165" fontId="1" fillId="0" borderId="2" xfId="1" applyNumberFormat="1" applyFont="1" applyBorder="1" applyAlignment="1">
      <alignment horizontal="center" wrapText="1"/>
    </xf>
    <xf numFmtId="9" fontId="4" fillId="5" borderId="0" xfId="0" applyNumberFormat="1" applyFont="1" applyFill="1" applyAlignment="1">
      <alignment horizontal="center" wrapText="1"/>
    </xf>
    <xf numFmtId="167" fontId="1" fillId="0" borderId="2" xfId="1" applyNumberFormat="1" applyFont="1" applyBorder="1" applyAlignment="1">
      <alignment horizontal="center" wrapText="1"/>
    </xf>
    <xf numFmtId="165" fontId="0" fillId="0" borderId="2" xfId="1" applyNumberFormat="1" applyFont="1" applyBorder="1" applyAlignment="1">
      <alignment horizontal="center" wrapText="1"/>
    </xf>
    <xf numFmtId="9" fontId="4" fillId="0" borderId="0" xfId="0" applyNumberFormat="1" applyFont="1" applyAlignment="1">
      <alignment horizontal="center" wrapText="1"/>
    </xf>
    <xf numFmtId="167" fontId="0" fillId="0" borderId="2" xfId="1" applyNumberFormat="1" applyFont="1" applyBorder="1" applyAlignment="1">
      <alignment horizontal="center" wrapText="1"/>
    </xf>
    <xf numFmtId="166" fontId="2" fillId="4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0" fillId="0" borderId="2" xfId="0" applyBorder="1" applyAlignment="1">
      <alignment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64" fontId="3" fillId="4" borderId="2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6" fontId="2" fillId="4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/>
    <xf numFmtId="165" fontId="4" fillId="3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5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RidgePeterson/Downloads/Module_1-Estimate_Interruption_Costs_v2.0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efault Inputs"/>
      <sheetName val="Model"/>
      <sheetName val="Interim Inputs"/>
      <sheetName val="Lookup Calculations"/>
      <sheetName val="Lookup Tabl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D9C3-6E44-4221-AA37-A0642FA50535}">
  <sheetPr codeName="Sheet10">
    <tabColor theme="4" tint="0.79998168889431442"/>
  </sheetPr>
  <dimension ref="B1:D57"/>
  <sheetViews>
    <sheetView topLeftCell="A37" workbookViewId="0">
      <selection activeCell="J11" sqref="J11"/>
    </sheetView>
  </sheetViews>
  <sheetFormatPr defaultRowHeight="15"/>
  <cols>
    <col min="2" max="2" width="29.7109375" style="1" customWidth="1"/>
    <col min="3" max="3" width="13.85546875" style="1" customWidth="1"/>
    <col min="4" max="4" width="51.140625" bestFit="1" customWidth="1"/>
  </cols>
  <sheetData>
    <row r="1" spans="2:4">
      <c r="B1" s="29" t="s">
        <v>0</v>
      </c>
      <c r="C1" s="29"/>
      <c r="D1" s="29"/>
    </row>
    <row r="2" spans="2:4" ht="32.25">
      <c r="B2" s="28" t="s">
        <v>1</v>
      </c>
      <c r="C2" s="28"/>
      <c r="D2" s="28"/>
    </row>
    <row r="3" spans="2:4">
      <c r="B3" s="17" t="s">
        <v>2</v>
      </c>
      <c r="C3" s="7" t="s">
        <v>3</v>
      </c>
      <c r="D3" s="6" t="s">
        <v>4</v>
      </c>
    </row>
    <row r="4" spans="2:4">
      <c r="B4" s="18" t="s">
        <v>5</v>
      </c>
      <c r="C4" s="8">
        <v>1</v>
      </c>
      <c r="D4" s="2" t="s">
        <v>6</v>
      </c>
    </row>
    <row r="5" spans="2:4">
      <c r="B5" s="18" t="s">
        <v>7</v>
      </c>
      <c r="C5" s="8">
        <v>132</v>
      </c>
      <c r="D5" s="2" t="s">
        <v>6</v>
      </c>
    </row>
    <row r="6" spans="2:4">
      <c r="B6" s="18" t="s">
        <v>8</v>
      </c>
      <c r="C6" s="8">
        <f>C5/C4</f>
        <v>132</v>
      </c>
      <c r="D6" s="2" t="s">
        <v>6</v>
      </c>
    </row>
    <row r="7" spans="2:4">
      <c r="B7" s="19"/>
      <c r="C7" s="9"/>
      <c r="D7" s="4"/>
    </row>
    <row r="8" spans="2:4" ht="30">
      <c r="B8" s="25" t="s">
        <v>9</v>
      </c>
      <c r="C8" s="25" t="s">
        <v>10</v>
      </c>
      <c r="D8" s="26" t="s">
        <v>4</v>
      </c>
    </row>
    <row r="9" spans="2:4">
      <c r="B9" s="18" t="s">
        <v>11</v>
      </c>
      <c r="C9" s="8">
        <v>641920</v>
      </c>
      <c r="D9" s="2" t="s">
        <v>12</v>
      </c>
    </row>
    <row r="10" spans="2:4">
      <c r="B10" s="18" t="s">
        <v>13</v>
      </c>
      <c r="C10" s="8">
        <v>4973630</v>
      </c>
      <c r="D10" s="2" t="s">
        <v>12</v>
      </c>
    </row>
    <row r="11" spans="2:4" ht="45">
      <c r="B11" s="17" t="s">
        <v>9</v>
      </c>
      <c r="C11" s="7" t="s">
        <v>14</v>
      </c>
      <c r="D11" s="6" t="s">
        <v>4</v>
      </c>
    </row>
    <row r="12" spans="2:4">
      <c r="B12" s="18" t="s">
        <v>11</v>
      </c>
      <c r="C12" s="8">
        <v>74611.56925</v>
      </c>
      <c r="D12" s="2" t="s">
        <v>15</v>
      </c>
    </row>
    <row r="13" spans="2:4">
      <c r="B13" s="18" t="s">
        <v>13</v>
      </c>
      <c r="C13" s="8">
        <v>5155.53</v>
      </c>
      <c r="D13" s="2" t="s">
        <v>15</v>
      </c>
    </row>
    <row r="15" spans="2:4">
      <c r="B15" s="25" t="s">
        <v>16</v>
      </c>
      <c r="C15" s="25" t="s">
        <v>17</v>
      </c>
      <c r="D15" s="6" t="s">
        <v>4</v>
      </c>
    </row>
    <row r="16" spans="2:4">
      <c r="B16" s="18" t="s">
        <v>18</v>
      </c>
      <c r="C16" s="10">
        <v>5.4000000000000006E-2</v>
      </c>
      <c r="D16" s="2" t="s">
        <v>19</v>
      </c>
    </row>
    <row r="17" spans="2:4">
      <c r="B17" s="18" t="s">
        <v>20</v>
      </c>
      <c r="C17" s="10">
        <v>0.124</v>
      </c>
      <c r="D17" s="2" t="s">
        <v>19</v>
      </c>
    </row>
    <row r="18" spans="2:4">
      <c r="B18" s="18" t="s">
        <v>21</v>
      </c>
      <c r="C18" s="10">
        <v>0.82199999999999995</v>
      </c>
      <c r="D18" s="2" t="s">
        <v>19</v>
      </c>
    </row>
    <row r="19" spans="2:4">
      <c r="B19" s="20" t="s">
        <v>22</v>
      </c>
      <c r="C19" s="27">
        <v>1</v>
      </c>
      <c r="D19" s="5"/>
    </row>
    <row r="20" spans="2:4">
      <c r="C20" s="11"/>
    </row>
    <row r="21" spans="2:4" ht="30">
      <c r="B21" s="25" t="s">
        <v>23</v>
      </c>
      <c r="C21" s="25" t="s">
        <v>24</v>
      </c>
      <c r="D21" s="6" t="s">
        <v>4</v>
      </c>
    </row>
    <row r="22" spans="2:4">
      <c r="B22" s="18" t="s">
        <v>25</v>
      </c>
      <c r="C22" s="12">
        <v>1985036</v>
      </c>
      <c r="D22" s="2" t="s">
        <v>26</v>
      </c>
    </row>
    <row r="24" spans="2:4" ht="30">
      <c r="B24" s="25" t="s">
        <v>27</v>
      </c>
      <c r="C24" s="25" t="s">
        <v>17</v>
      </c>
      <c r="D24" s="6" t="s">
        <v>4</v>
      </c>
    </row>
    <row r="25" spans="2:4">
      <c r="B25" s="18" t="s">
        <v>28</v>
      </c>
      <c r="C25" s="10">
        <v>0</v>
      </c>
      <c r="D25" s="2" t="s">
        <v>26</v>
      </c>
    </row>
    <row r="26" spans="2:4">
      <c r="B26" s="18" t="s">
        <v>29</v>
      </c>
      <c r="C26" s="10">
        <v>1</v>
      </c>
      <c r="D26" s="2" t="s">
        <v>30</v>
      </c>
    </row>
    <row r="27" spans="2:4">
      <c r="B27" s="20" t="s">
        <v>22</v>
      </c>
      <c r="C27" s="27">
        <v>1</v>
      </c>
      <c r="D27" s="5"/>
    </row>
    <row r="29" spans="2:4" ht="45">
      <c r="B29" s="25" t="s">
        <v>31</v>
      </c>
      <c r="C29" s="25" t="s">
        <v>17</v>
      </c>
      <c r="D29" s="6" t="s">
        <v>4</v>
      </c>
    </row>
    <row r="30" spans="2:4">
      <c r="B30" s="18" t="s">
        <v>32</v>
      </c>
      <c r="C30" s="10">
        <v>0.71428570000000002</v>
      </c>
      <c r="D30" s="2" t="s">
        <v>33</v>
      </c>
    </row>
    <row r="31" spans="2:4">
      <c r="B31" s="18" t="s">
        <v>34</v>
      </c>
      <c r="C31" s="10">
        <v>0.28571429999999998</v>
      </c>
      <c r="D31" s="2" t="s">
        <v>33</v>
      </c>
    </row>
    <row r="32" spans="2:4">
      <c r="B32" s="20" t="s">
        <v>22</v>
      </c>
      <c r="C32" s="27">
        <v>1</v>
      </c>
      <c r="D32" s="5"/>
    </row>
    <row r="34" spans="2:4">
      <c r="B34" s="25" t="s">
        <v>35</v>
      </c>
      <c r="C34" s="25" t="s">
        <v>17</v>
      </c>
      <c r="D34" s="6" t="s">
        <v>4</v>
      </c>
    </row>
    <row r="35" spans="2:4">
      <c r="B35" s="18" t="s">
        <v>36</v>
      </c>
      <c r="C35" s="13">
        <v>0.17699999999999999</v>
      </c>
      <c r="D35" s="2" t="s">
        <v>37</v>
      </c>
    </row>
    <row r="36" spans="2:4">
      <c r="B36" s="18" t="s">
        <v>38</v>
      </c>
      <c r="C36" s="13">
        <v>0.82299999999999995</v>
      </c>
      <c r="D36" s="2" t="s">
        <v>39</v>
      </c>
    </row>
    <row r="37" spans="2:4">
      <c r="B37" s="20" t="s">
        <v>22</v>
      </c>
      <c r="C37" s="27">
        <v>1</v>
      </c>
      <c r="D37" s="5"/>
    </row>
    <row r="39" spans="2:4">
      <c r="B39" s="25" t="s">
        <v>40</v>
      </c>
      <c r="C39" s="25" t="s">
        <v>17</v>
      </c>
      <c r="D39" s="6" t="s">
        <v>4</v>
      </c>
    </row>
    <row r="40" spans="2:4">
      <c r="B40" s="18" t="s">
        <v>41</v>
      </c>
      <c r="C40" s="13">
        <v>0.36942938391023405</v>
      </c>
      <c r="D40" s="2" t="s">
        <v>37</v>
      </c>
    </row>
    <row r="41" spans="2:4">
      <c r="B41" s="18" t="s">
        <v>42</v>
      </c>
      <c r="C41" s="13">
        <v>0.63057061608976595</v>
      </c>
      <c r="D41" s="2" t="s">
        <v>43</v>
      </c>
    </row>
    <row r="42" spans="2:4">
      <c r="B42" s="20" t="s">
        <v>22</v>
      </c>
      <c r="C42" s="27">
        <v>1</v>
      </c>
      <c r="D42" s="5"/>
    </row>
    <row r="44" spans="2:4" ht="30">
      <c r="B44" s="25" t="s">
        <v>44</v>
      </c>
      <c r="C44" s="25" t="s">
        <v>17</v>
      </c>
      <c r="D44" s="6" t="s">
        <v>4</v>
      </c>
    </row>
    <row r="45" spans="2:4">
      <c r="B45" s="18" t="s">
        <v>45</v>
      </c>
      <c r="C45" s="13">
        <v>0.26600000000000001</v>
      </c>
      <c r="D45" s="2" t="s">
        <v>46</v>
      </c>
    </row>
    <row r="46" spans="2:4">
      <c r="B46" s="18" t="s">
        <v>47</v>
      </c>
      <c r="C46" s="13">
        <v>0.253</v>
      </c>
      <c r="D46" s="2" t="s">
        <v>46</v>
      </c>
    </row>
    <row r="47" spans="2:4">
      <c r="B47" s="18" t="s">
        <v>48</v>
      </c>
      <c r="C47" s="13">
        <v>0.17799999999999999</v>
      </c>
      <c r="D47" s="2" t="s">
        <v>46</v>
      </c>
    </row>
    <row r="48" spans="2:4">
      <c r="B48" s="18" t="s">
        <v>49</v>
      </c>
      <c r="C48" s="13">
        <v>0.30299999999999999</v>
      </c>
      <c r="D48" s="2" t="s">
        <v>46</v>
      </c>
    </row>
    <row r="49" spans="2:4">
      <c r="B49" s="20" t="s">
        <v>22</v>
      </c>
      <c r="C49" s="27">
        <v>1</v>
      </c>
      <c r="D49" s="5"/>
    </row>
    <row r="50" spans="2:4">
      <c r="C50" s="14"/>
    </row>
    <row r="51" spans="2:4">
      <c r="B51" s="25" t="s">
        <v>50</v>
      </c>
      <c r="C51" s="25" t="s">
        <v>24</v>
      </c>
      <c r="D51" s="6" t="s">
        <v>4</v>
      </c>
    </row>
    <row r="52" spans="2:4">
      <c r="B52" s="18" t="s">
        <v>25</v>
      </c>
      <c r="C52" s="15">
        <v>134491</v>
      </c>
      <c r="D52" s="2" t="s">
        <v>26</v>
      </c>
    </row>
    <row r="54" spans="2:4" ht="30">
      <c r="B54" s="25" t="s">
        <v>51</v>
      </c>
      <c r="C54" s="25" t="s">
        <v>17</v>
      </c>
      <c r="D54" s="6" t="s">
        <v>4</v>
      </c>
    </row>
    <row r="55" spans="2:4">
      <c r="B55" s="18" t="s">
        <v>52</v>
      </c>
      <c r="C55" s="13">
        <v>0.28599999999999998</v>
      </c>
      <c r="D55" s="2" t="s">
        <v>33</v>
      </c>
    </row>
    <row r="56" spans="2:4">
      <c r="B56" s="18" t="s">
        <v>53</v>
      </c>
      <c r="C56" s="13">
        <v>0.71399999999999997</v>
      </c>
      <c r="D56" s="2" t="s">
        <v>33</v>
      </c>
    </row>
    <row r="57" spans="2:4">
      <c r="B57" s="20" t="s">
        <v>22</v>
      </c>
      <c r="C57" s="27">
        <v>1</v>
      </c>
      <c r="D57" s="5"/>
    </row>
  </sheetData>
  <mergeCells count="2">
    <mergeCell ref="B2:D2"/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39CB6-525F-4AD3-BADD-DAA16F36C42F}">
  <sheetPr codeName="Sheet9">
    <tabColor rgb="FF92D050"/>
  </sheetPr>
  <dimension ref="B1:D7"/>
  <sheetViews>
    <sheetView tabSelected="1" workbookViewId="0">
      <selection activeCell="C13" sqref="C13"/>
    </sheetView>
  </sheetViews>
  <sheetFormatPr defaultRowHeight="15"/>
  <cols>
    <col min="2" max="2" width="14.42578125" style="1" customWidth="1"/>
    <col min="3" max="3" width="16.5703125" style="1" customWidth="1"/>
    <col min="4" max="4" width="25" customWidth="1"/>
  </cols>
  <sheetData>
    <row r="1" spans="2:4">
      <c r="B1" s="29" t="s">
        <v>0</v>
      </c>
      <c r="C1" s="29"/>
      <c r="D1" s="29"/>
    </row>
    <row r="2" spans="2:4" ht="32.25">
      <c r="B2" s="28" t="s">
        <v>54</v>
      </c>
      <c r="C2" s="28"/>
      <c r="D2" s="28"/>
    </row>
    <row r="3" spans="2:4">
      <c r="B3" s="30" t="s">
        <v>55</v>
      </c>
      <c r="C3" s="30" t="s">
        <v>56</v>
      </c>
      <c r="D3" s="30" t="s">
        <v>57</v>
      </c>
    </row>
    <row r="4" spans="2:4" ht="57.75" customHeight="1">
      <c r="B4" s="30"/>
      <c r="C4" s="30"/>
      <c r="D4" s="30"/>
    </row>
    <row r="5" spans="2:4" ht="22.5" customHeight="1">
      <c r="B5" s="21" t="s">
        <v>11</v>
      </c>
      <c r="C5" s="22">
        <v>22.448875028006221</v>
      </c>
      <c r="D5" s="3">
        <v>23.110892352582123</v>
      </c>
    </row>
    <row r="6" spans="2:4">
      <c r="B6" s="21" t="s">
        <v>13</v>
      </c>
      <c r="C6" s="22">
        <v>8.2360333370737865E-2</v>
      </c>
      <c r="D6" s="3">
        <v>8.4789139601840924E-2</v>
      </c>
    </row>
    <row r="7" spans="2:4">
      <c r="B7" s="23" t="s">
        <v>58</v>
      </c>
      <c r="C7" s="24">
        <v>2.6391024357080708</v>
      </c>
      <c r="D7" s="16">
        <v>2.716929566537102</v>
      </c>
    </row>
  </sheetData>
  <mergeCells count="5">
    <mergeCell ref="B1:D1"/>
    <mergeCell ref="B2:D2"/>
    <mergeCell ref="B3:B4"/>
    <mergeCell ref="C3:C4"/>
    <mergeCell ref="D3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06c99b3-cd83-43e5-b4c1-d62f316c1e37" ContentTypeId="0x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  <IconOverlay xmlns="http://schemas.microsoft.com/sharepoint/v4" xsi:nil="true"/>
    <lcf76f155ced4ddcb4097134ff3c332f xmlns="c4c672b4-5ba0-4b12-9d8b-81fc81d98996">
      <Terms xmlns="http://schemas.microsoft.com/office/infopath/2007/PartnerControls"/>
    </lcf76f155ced4ddcb4097134ff3c332f>
    <Status xmlns="c4c672b4-5ba0-4b12-9d8b-81fc81d98996" xsi:nil="true"/>
    <Tag xmlns="c4c672b4-5ba0-4b12-9d8b-81fc81d98996" xsi:nil="true"/>
    <FolderPath xmlns="c4c672b4-5ba0-4b12-9d8b-81fc81d98996">DRU_OpenProduction/E04104.DRU17656/</FolderPath>
    <Metadata xmlns="c4c672b4-5ba0-4b12-9d8b-81fc81d98996" xsi:nil="true"/>
    <Historical_ID xmlns="c4c672b4-5ba0-4b12-9d8b-81fc81d9899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0673860BD16F40A6A8CA532D701302" ma:contentTypeVersion="27" ma:contentTypeDescription="Create a new document." ma:contentTypeScope="" ma:versionID="4d076afc792c8870269a2e5cdce31959">
  <xsd:schema xmlns:xsd="http://www.w3.org/2001/XMLSchema" xmlns:xs="http://www.w3.org/2001/XMLSchema" xmlns:p="http://schemas.microsoft.com/office/2006/metadata/properties" xmlns:ns1="http://schemas.microsoft.com/sharepoint/v3" xmlns:ns2="97e57212-3e02-407f-8b2d-05f7d7f19b15" xmlns:ns3="c4c672b4-5ba0-4b12-9d8b-81fc81d98996" xmlns:ns4="df0cdfa5-cd7b-41c7-9812-9cdb98f3b1e8" xmlns:ns5="http://schemas.microsoft.com/sharepoint/v4" targetNamespace="http://schemas.microsoft.com/office/2006/metadata/properties" ma:root="true" ma:fieldsID="0ed57724a95dff89b19ecbd34131db19" ns1:_="" ns2:_="" ns3:_="" ns4:_="" ns5:_="">
    <xsd:import namespace="http://schemas.microsoft.com/sharepoint/v3"/>
    <xsd:import namespace="97e57212-3e02-407f-8b2d-05f7d7f19b15"/>
    <xsd:import namespace="c4c672b4-5ba0-4b12-9d8b-81fc81d98996"/>
    <xsd:import namespace="df0cdfa5-cd7b-41c7-9812-9cdb98f3b1e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geRetentionTriggerDate" minOccurs="0"/>
                <xsd:element ref="ns2:TaxCatchAll" minOccurs="0"/>
                <xsd:element ref="ns2:TaxCatchAllLabel" minOccurs="0"/>
                <xsd:element ref="ns2:mca9ac2a47d44219b4ff213ace4480ec" minOccurs="0"/>
                <xsd:element ref="ns3:Metadata" minOccurs="0"/>
                <xsd:element ref="ns3:Tag" minOccurs="0"/>
                <xsd:element ref="ns3:Historical_ID" minOccurs="0"/>
                <xsd:element ref="ns3:Statu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3:FolderPath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BillingMetadata" minOccurs="0"/>
                <xsd:element ref="ns5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6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RetentionTriggerDate" ma:index="2" nillable="true" ma:displayName="PGE Event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  <xsd:element name="TaxCatchAll" ma:index="3" nillable="true" ma:displayName="Taxonomy Catch All Column" ma:hidden="true" ma:list="{b21ced04-1a3c-43b1-bd02-c27aa785d307}" ma:internalName="TaxCatchAll" ma:showField="CatchAllData" ma:web="df0cdfa5-cd7b-41c7-9812-9cdb98f3b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4" nillable="true" ma:displayName="Taxonomy Catch All Column1" ma:hidden="true" ma:list="{b21ced04-1a3c-43b1-bd02-c27aa785d307}" ma:internalName="TaxCatchAllLabel" ma:readOnly="true" ma:showField="CatchAllDataLabel" ma:web="df0cdfa5-cd7b-41c7-9812-9cdb98f3b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ca9ac2a47d44219b4ff213ace4480ec" ma:index="6" nillable="true" ma:taxonomy="true" ma:internalName="mca9ac2a47d44219b4ff213ace4480ec" ma:taxonomyFieldName="pgeRecordCategory" ma:displayName="PGE Schedule Title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672b4-5ba0-4b12-9d8b-81fc81d98996" elementFormDefault="qualified">
    <xsd:import namespace="http://schemas.microsoft.com/office/2006/documentManagement/types"/>
    <xsd:import namespace="http://schemas.microsoft.com/office/infopath/2007/PartnerControls"/>
    <xsd:element name="Metadata" ma:index="13" nillable="true" ma:displayName="Metadata" ma:indexed="true" ma:internalName="Metadata">
      <xsd:simpleType>
        <xsd:restriction base="dms:Text">
          <xsd:maxLength value="255"/>
        </xsd:restriction>
      </xsd:simpleType>
    </xsd:element>
    <xsd:element name="Tag" ma:index="14" nillable="true" ma:displayName="Tag" ma:indexed="true" ma:internalName="Tag">
      <xsd:simpleType>
        <xsd:restriction base="dms:Text">
          <xsd:maxLength value="255"/>
        </xsd:restriction>
      </xsd:simpleType>
    </xsd:element>
    <xsd:element name="Historical_ID" ma:index="15" nillable="true" ma:displayName="Historical_ID" ma:internalName="Historical_ID">
      <xsd:simpleType>
        <xsd:restriction base="dms:Text">
          <xsd:maxLength value="255"/>
        </xsd:restriction>
      </xsd:simpleType>
    </xsd:element>
    <xsd:element name="Status" ma:index="16" nillable="true" ma:displayName="Status" ma:internalName="Status">
      <xsd:simpleType>
        <xsd:restriction base="dms:Text">
          <xsd:maxLength value="255"/>
        </xsd:restriction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Path" ma:index="23" nillable="true" ma:displayName="FolderPath" ma:indexed="true" ma:internalName="FolderPath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cdfa5-cd7b-41c7-9812-9cdb98f3b1e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73B93B-D856-4603-8E7E-DDB4B3BA9CC4}"/>
</file>

<file path=customXml/itemProps2.xml><?xml version="1.0" encoding="utf-8"?>
<ds:datastoreItem xmlns:ds="http://schemas.openxmlformats.org/officeDocument/2006/customXml" ds:itemID="{E637ED95-EB2F-45D0-8077-E10320C62323}"/>
</file>

<file path=customXml/itemProps3.xml><?xml version="1.0" encoding="utf-8"?>
<ds:datastoreItem xmlns:ds="http://schemas.openxmlformats.org/officeDocument/2006/customXml" ds:itemID="{C3F74B27-3963-4449-A275-5BC58FCDA801}"/>
</file>

<file path=customXml/itemProps4.xml><?xml version="1.0" encoding="utf-8"?>
<ds:datastoreItem xmlns:ds="http://schemas.openxmlformats.org/officeDocument/2006/customXml" ds:itemID="{172BF877-A3CA-4758-AD22-C70D96FAB50C}"/>
</file>

<file path=docMetadata/LabelInfo.xml><?xml version="1.0" encoding="utf-8"?>
<clbl:labelList xmlns:clbl="http://schemas.microsoft.com/office/2020/mipLabelMetadata">
  <clbl:label id="{64fb56ae-b253-43b2-ae76-5b0fef4d3037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2024-08-23T19:13:30Z</dcterms:created>
  <dcterms:modified xsi:type="dcterms:W3CDTF">2026-06-02T22:17:01Z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0x010100610673860BD16F40A6A8CA532D701302</vt:lpwstr>
  </property>
  <property fmtid="{D5CDD505-2E9C-101B-9397-08002B2CF9AE}" pid="3" name="MediaServiceImageTags">
    <vt:lpwstr/>
  </property>
  <property fmtid="{D5CDD505-2E9C-101B-9397-08002B2CF9AE}" pid="4" name="pgeRecordCategory">
    <vt:lpwstr/>
  </property>
</Properties>
</file>